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Admsk\msk\ProjectDocs\Filesrv\ir\External\Quarterly Disclosure\2025_Q1\working\"/>
    </mc:Choice>
  </mc:AlternateContent>
  <bookViews>
    <workbookView xWindow="0" yWindow="0" windowWidth="14370" windowHeight="9780" tabRatio="846" firstSheet="2" activeTab="4"/>
  </bookViews>
  <sheets>
    <sheet name="Титульный лист" sheetId="38" r:id="rId1"/>
    <sheet name="Отчет о прибылях и убытках" sheetId="15" r:id="rId2"/>
    <sheet name="Отчет о финансовом положении" sheetId="14" r:id="rId3"/>
    <sheet name="Отчет о движении ден. средств" sheetId="22" r:id="rId4"/>
    <sheet name="Фин. и опер. данные" sheetId="16" r:id="rId5"/>
    <sheet name="Белоруссия" sheetId="21" r:id="rId6"/>
    <sheet name="Расчет финансовых показателей" sheetId="17" r:id="rId7"/>
    <sheet name="График выплаты долга" sheetId="18" r:id="rId8"/>
    <sheet name="Средние курсы валют" sheetId="4" r:id="rId9"/>
    <sheet name="Глоссарий" sheetId="3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5" hidden="1">Белоруссия!$B$5:$B$39</definedName>
    <definedName name="_xlnm._FilterDatabase" localSheetId="3" hidden="1">'Отчет о движении ден. средств'!$A$5:$S$96</definedName>
    <definedName name="_xlnm._FilterDatabase" localSheetId="6" hidden="1">'Расчет финансовых показателей'!$B$6:$B$52</definedName>
    <definedName name="_xlnm._FilterDatabase" localSheetId="4" hidden="1">'Фин. и опер. данные'!$B$7:$B$66</definedName>
    <definedName name="a">[1]Info!$G$6</definedName>
    <definedName name="AS2DocOpenMode" hidden="1">"AS2DocumentEdit"</definedName>
    <definedName name="b">[2]Grouplist!$A$2:$D$241</definedName>
    <definedName name="cc">[1]Info!$E$7</definedName>
    <definedName name="ClDate">[3]Info!$G$6</definedName>
    <definedName name="d">[1]Info!$E$42</definedName>
    <definedName name="group">[4]Grouplist!$A$2:$D$241</definedName>
    <definedName name="lena" localSheetId="5">#REF!</definedName>
    <definedName name="lena" localSheetId="9">#REF!</definedName>
    <definedName name="lena" localSheetId="3">#REF!</definedName>
    <definedName name="lena" localSheetId="0">#REF!</definedName>
    <definedName name="lena">#REF!</definedName>
    <definedName name="NOTE_1" localSheetId="5">#REF!</definedName>
    <definedName name="NOTE_1" localSheetId="9">#REF!</definedName>
    <definedName name="NOTE_1" localSheetId="3">#REF!</definedName>
    <definedName name="NOTE_1" localSheetId="0">#REF!</definedName>
    <definedName name="NOTE_1">#REF!</definedName>
    <definedName name="RepYear">[3]Info!$E$7</definedName>
    <definedName name="TextRefCopy1" localSheetId="5">#REF!</definedName>
    <definedName name="TextRefCopy1" localSheetId="9">#REF!</definedName>
    <definedName name="TextRefCopy1" localSheetId="3">#REF!</definedName>
    <definedName name="TextRefCopy1" localSheetId="0">#REF!</definedName>
    <definedName name="TextRefCopy1">#REF!</definedName>
    <definedName name="TextRefCopy10" localSheetId="5">#REF!</definedName>
    <definedName name="TextRefCopy10" localSheetId="9">#REF!</definedName>
    <definedName name="TextRefCopy10" localSheetId="3">#REF!</definedName>
    <definedName name="TextRefCopy10" localSheetId="0">#REF!</definedName>
    <definedName name="TextRefCopy10">#REF!</definedName>
    <definedName name="TextRefCopy11" localSheetId="5">#REF!</definedName>
    <definedName name="TextRefCopy11" localSheetId="9">#REF!</definedName>
    <definedName name="TextRefCopy11" localSheetId="3">#REF!</definedName>
    <definedName name="TextRefCopy11" localSheetId="0">#REF!</definedName>
    <definedName name="TextRefCopy11">#REF!</definedName>
    <definedName name="TextRefCopy12" localSheetId="5">#REF!</definedName>
    <definedName name="TextRefCopy12" localSheetId="9">#REF!</definedName>
    <definedName name="TextRefCopy12" localSheetId="3">#REF!</definedName>
    <definedName name="TextRefCopy12" localSheetId="0">#REF!</definedName>
    <definedName name="TextRefCopy12">#REF!</definedName>
    <definedName name="TextRefCopy13" localSheetId="5">#REF!</definedName>
    <definedName name="TextRefCopy13" localSheetId="9">#REF!</definedName>
    <definedName name="TextRefCopy13" localSheetId="3">#REF!</definedName>
    <definedName name="TextRefCopy13" localSheetId="0">#REF!</definedName>
    <definedName name="TextRefCopy13">#REF!</definedName>
    <definedName name="TextRefCopy14" localSheetId="5">#REF!</definedName>
    <definedName name="TextRefCopy14" localSheetId="9">#REF!</definedName>
    <definedName name="TextRefCopy14" localSheetId="3">#REF!</definedName>
    <definedName name="TextRefCopy14" localSheetId="0">#REF!</definedName>
    <definedName name="TextRefCopy14">#REF!</definedName>
    <definedName name="TextRefCopy15" localSheetId="5">#REF!</definedName>
    <definedName name="TextRefCopy15" localSheetId="9">#REF!</definedName>
    <definedName name="TextRefCopy15" localSheetId="3">#REF!</definedName>
    <definedName name="TextRefCopy15" localSheetId="0">#REF!</definedName>
    <definedName name="TextRefCopy15">#REF!</definedName>
    <definedName name="TextRefCopy16" localSheetId="5">#REF!</definedName>
    <definedName name="TextRefCopy16" localSheetId="9">#REF!</definedName>
    <definedName name="TextRefCopy16" localSheetId="3">#REF!</definedName>
    <definedName name="TextRefCopy16" localSheetId="0">#REF!</definedName>
    <definedName name="TextRefCopy16">#REF!</definedName>
    <definedName name="TextRefCopy17" localSheetId="5">#REF!</definedName>
    <definedName name="TextRefCopy17" localSheetId="9">#REF!</definedName>
    <definedName name="TextRefCopy17" localSheetId="3">#REF!</definedName>
    <definedName name="TextRefCopy17" localSheetId="0">#REF!</definedName>
    <definedName name="TextRefCopy17">#REF!</definedName>
    <definedName name="TextRefCopy18" localSheetId="5">#REF!</definedName>
    <definedName name="TextRefCopy18" localSheetId="9">#REF!</definedName>
    <definedName name="TextRefCopy18" localSheetId="3">#REF!</definedName>
    <definedName name="TextRefCopy18" localSheetId="0">#REF!</definedName>
    <definedName name="TextRefCopy18">#REF!</definedName>
    <definedName name="TextRefCopy19" localSheetId="5">#REF!</definedName>
    <definedName name="TextRefCopy19" localSheetId="9">#REF!</definedName>
    <definedName name="TextRefCopy19" localSheetId="3">#REF!</definedName>
    <definedName name="TextRefCopy19" localSheetId="0">#REF!</definedName>
    <definedName name="TextRefCopy19">#REF!</definedName>
    <definedName name="TextRefCopy2" localSheetId="5">#REF!</definedName>
    <definedName name="TextRefCopy2" localSheetId="9">#REF!</definedName>
    <definedName name="TextRefCopy2" localSheetId="3">#REF!</definedName>
    <definedName name="TextRefCopy2" localSheetId="0">#REF!</definedName>
    <definedName name="TextRefCopy2">#REF!</definedName>
    <definedName name="TextRefCopy20" localSheetId="5">#REF!</definedName>
    <definedName name="TextRefCopy20" localSheetId="9">#REF!</definedName>
    <definedName name="TextRefCopy20" localSheetId="3">#REF!</definedName>
    <definedName name="TextRefCopy20" localSheetId="0">#REF!</definedName>
    <definedName name="TextRefCopy20">#REF!</definedName>
    <definedName name="TextRefCopy21" localSheetId="5">#REF!</definedName>
    <definedName name="TextRefCopy21" localSheetId="9">#REF!</definedName>
    <definedName name="TextRefCopy21" localSheetId="3">#REF!</definedName>
    <definedName name="TextRefCopy21" localSheetId="0">#REF!</definedName>
    <definedName name="TextRefCopy21">#REF!</definedName>
    <definedName name="TextRefCopy22" localSheetId="5">#REF!</definedName>
    <definedName name="TextRefCopy22" localSheetId="9">#REF!</definedName>
    <definedName name="TextRefCopy22" localSheetId="3">#REF!</definedName>
    <definedName name="TextRefCopy22" localSheetId="0">#REF!</definedName>
    <definedName name="TextRefCopy22">#REF!</definedName>
    <definedName name="TextRefCopy25" localSheetId="5">#REF!</definedName>
    <definedName name="TextRefCopy25" localSheetId="9">#REF!</definedName>
    <definedName name="TextRefCopy25" localSheetId="3">#REF!</definedName>
    <definedName name="TextRefCopy25" localSheetId="0">#REF!</definedName>
    <definedName name="TextRefCopy25">#REF!</definedName>
    <definedName name="TextRefCopy26" localSheetId="5">#REF!</definedName>
    <definedName name="TextRefCopy26" localSheetId="9">#REF!</definedName>
    <definedName name="TextRefCopy26" localSheetId="3">#REF!</definedName>
    <definedName name="TextRefCopy26" localSheetId="0">#REF!</definedName>
    <definedName name="TextRefCopy26">#REF!</definedName>
    <definedName name="TextRefCopy27" localSheetId="5">#REF!</definedName>
    <definedName name="TextRefCopy27" localSheetId="9">#REF!</definedName>
    <definedName name="TextRefCopy27" localSheetId="3">#REF!</definedName>
    <definedName name="TextRefCopy27" localSheetId="0">#REF!</definedName>
    <definedName name="TextRefCopy27">#REF!</definedName>
    <definedName name="TextRefCopy28" localSheetId="5">'[5]MTS - debt issuance cost'!#REF!</definedName>
    <definedName name="TextRefCopy28" localSheetId="9">'[5]MTS - debt issuance cost'!#REF!</definedName>
    <definedName name="TextRefCopy28" localSheetId="3">'[5]MTS - debt issuance cost'!#REF!</definedName>
    <definedName name="TextRefCopy28" localSheetId="0">'[5]MTS - debt issuance cost'!#REF!</definedName>
    <definedName name="TextRefCopy28">'[5]MTS - debt issuance cost'!#REF!</definedName>
    <definedName name="TextRefCopy29" localSheetId="5">'[5]MTS - debt issuance cost'!#REF!</definedName>
    <definedName name="TextRefCopy29" localSheetId="9">'[5]MTS - debt issuance cost'!#REF!</definedName>
    <definedName name="TextRefCopy29" localSheetId="3">'[5]MTS - debt issuance cost'!#REF!</definedName>
    <definedName name="TextRefCopy29" localSheetId="0">'[5]MTS - debt issuance cost'!#REF!</definedName>
    <definedName name="TextRefCopy29">'[5]MTS - debt issuance cost'!#REF!</definedName>
    <definedName name="TextRefCopy30" localSheetId="5">'[5]MTS - debt issuance cost'!#REF!</definedName>
    <definedName name="TextRefCopy30" localSheetId="9">'[5]MTS - debt issuance cost'!#REF!</definedName>
    <definedName name="TextRefCopy30" localSheetId="0">'[5]MTS - debt issuance cost'!#REF!</definedName>
    <definedName name="TextRefCopy30">'[5]MTS - debt issuance cost'!#REF!</definedName>
    <definedName name="TextRefCopy31" localSheetId="5">'[5]MTS - debt issuance cost'!#REF!</definedName>
    <definedName name="TextRefCopy31" localSheetId="9">'[5]MTS - debt issuance cost'!#REF!</definedName>
    <definedName name="TextRefCopy31" localSheetId="0">'[5]MTS - debt issuance cost'!#REF!</definedName>
    <definedName name="TextRefCopy31">'[5]MTS - debt issuance cost'!#REF!</definedName>
    <definedName name="TextRefCopy32" localSheetId="5">'[5]MTS - debt issuance cost'!#REF!</definedName>
    <definedName name="TextRefCopy32" localSheetId="9">'[5]MTS - debt issuance cost'!#REF!</definedName>
    <definedName name="TextRefCopy32" localSheetId="0">'[5]MTS - debt issuance cost'!#REF!</definedName>
    <definedName name="TextRefCopy32">'[5]MTS - debt issuance cost'!#REF!</definedName>
    <definedName name="TextRefCopy33" localSheetId="5">'[5]MTS - debt issuance cost'!#REF!</definedName>
    <definedName name="TextRefCopy33" localSheetId="9">'[5]MTS - debt issuance cost'!#REF!</definedName>
    <definedName name="TextRefCopy33" localSheetId="0">'[5]MTS - debt issuance cost'!#REF!</definedName>
    <definedName name="TextRefCopy33">'[5]MTS - debt issuance cost'!#REF!</definedName>
    <definedName name="TextRefCopy34" localSheetId="5">'[5]MTS - debt issuance cost'!#REF!</definedName>
    <definedName name="TextRefCopy34" localSheetId="9">'[5]MTS - debt issuance cost'!#REF!</definedName>
    <definedName name="TextRefCopy34" localSheetId="0">'[5]MTS - debt issuance cost'!#REF!</definedName>
    <definedName name="TextRefCopy34">'[5]MTS - debt issuance cost'!#REF!</definedName>
    <definedName name="TextRefCopy35" localSheetId="5">'[5]MTS - debt issuance cost'!#REF!</definedName>
    <definedName name="TextRefCopy35" localSheetId="9">'[5]MTS - debt issuance cost'!#REF!</definedName>
    <definedName name="TextRefCopy35" localSheetId="0">'[5]MTS - debt issuance cost'!#REF!</definedName>
    <definedName name="TextRefCopy35">'[5]MTS - debt issuance cost'!#REF!</definedName>
    <definedName name="TextRefCopy38" localSheetId="5">'[5]MTS - debt issuance cost'!#REF!</definedName>
    <definedName name="TextRefCopy38" localSheetId="9">'[5]MTS - debt issuance cost'!#REF!</definedName>
    <definedName name="TextRefCopy38" localSheetId="0">'[5]MTS - debt issuance cost'!#REF!</definedName>
    <definedName name="TextRefCopy38">'[5]MTS - debt issuance cost'!#REF!</definedName>
    <definedName name="TextRefCopy39" localSheetId="5">#REF!</definedName>
    <definedName name="TextRefCopy39" localSheetId="9">#REF!</definedName>
    <definedName name="TextRefCopy39" localSheetId="3">#REF!</definedName>
    <definedName name="TextRefCopy39" localSheetId="0">#REF!</definedName>
    <definedName name="TextRefCopy39">#REF!</definedName>
    <definedName name="TextRefCopy4" localSheetId="5">'[6]EBonds Interest Calc $250 mln '!#REF!</definedName>
    <definedName name="TextRefCopy4" localSheetId="9">'[6]EBonds Interest Calc $250 mln '!#REF!</definedName>
    <definedName name="TextRefCopy4" localSheetId="3">'[6]EBonds Interest Calc $250 mln '!#REF!</definedName>
    <definedName name="TextRefCopy4" localSheetId="0">'[6]EBonds Interest Calc $250 mln '!#REF!</definedName>
    <definedName name="TextRefCopy4">'[6]EBonds Interest Calc $250 mln '!#REF!</definedName>
    <definedName name="TextRefCopy40" localSheetId="5">#REF!</definedName>
    <definedName name="TextRefCopy40" localSheetId="9">#REF!</definedName>
    <definedName name="TextRefCopy40" localSheetId="3">#REF!</definedName>
    <definedName name="TextRefCopy40" localSheetId="0">#REF!</definedName>
    <definedName name="TextRefCopy40">#REF!</definedName>
    <definedName name="TextRefCopy41" localSheetId="5">#REF!</definedName>
    <definedName name="TextRefCopy41" localSheetId="9">#REF!</definedName>
    <definedName name="TextRefCopy41" localSheetId="3">#REF!</definedName>
    <definedName name="TextRefCopy41" localSheetId="0">#REF!</definedName>
    <definedName name="TextRefCopy41">#REF!</definedName>
    <definedName name="TextRefCopy42" localSheetId="5">#REF!</definedName>
    <definedName name="TextRefCopy42" localSheetId="9">#REF!</definedName>
    <definedName name="TextRefCopy42" localSheetId="3">#REF!</definedName>
    <definedName name="TextRefCopy42" localSheetId="0">#REF!</definedName>
    <definedName name="TextRefCopy42">#REF!</definedName>
    <definedName name="TextRefCopy5" localSheetId="5">[7]SAD!#REF!</definedName>
    <definedName name="TextRefCopy5" localSheetId="9">[7]SAD!#REF!</definedName>
    <definedName name="TextRefCopy5" localSheetId="3">[7]SAD!#REF!</definedName>
    <definedName name="TextRefCopy5" localSheetId="0">[7]SAD!#REF!</definedName>
    <definedName name="TextRefCopy5">[7]SAD!#REF!</definedName>
    <definedName name="TextRefCopy6" localSheetId="5">[7]SAD!#REF!</definedName>
    <definedName name="TextRefCopy6" localSheetId="9">[7]SAD!#REF!</definedName>
    <definedName name="TextRefCopy6" localSheetId="0">[7]SAD!#REF!</definedName>
    <definedName name="TextRefCopy6">[7]SAD!#REF!</definedName>
    <definedName name="TextRefCopy7" localSheetId="5">'[6]EBonds Interest Calc $250 mln '!#REF!</definedName>
    <definedName name="TextRefCopy7" localSheetId="9">'[6]EBonds Interest Calc $250 mln '!#REF!</definedName>
    <definedName name="TextRefCopy7" localSheetId="0">'[6]EBonds Interest Calc $250 mln '!#REF!</definedName>
    <definedName name="TextRefCopy7">'[6]EBonds Interest Calc $250 mln '!#REF!</definedName>
    <definedName name="TextRefCopy8" localSheetId="5">#REF!</definedName>
    <definedName name="TextRefCopy8" localSheetId="9">#REF!</definedName>
    <definedName name="TextRefCopy8" localSheetId="3">#REF!</definedName>
    <definedName name="TextRefCopy8" localSheetId="0">#REF!</definedName>
    <definedName name="TextRefCopy8">#REF!</definedName>
    <definedName name="TextRefCopy9" localSheetId="5">#REF!</definedName>
    <definedName name="TextRefCopy9" localSheetId="9">#REF!</definedName>
    <definedName name="TextRefCopy9" localSheetId="3">#REF!</definedName>
    <definedName name="TextRefCopy9" localSheetId="0">#REF!</definedName>
    <definedName name="TextRefCopy9">#REF!</definedName>
    <definedName name="TextRefCopyRangeCount" hidden="1">42</definedName>
    <definedName name="Unit">[3]Info!$E$42</definedName>
    <definedName name="_xlnm.Print_Area" localSheetId="5">Белоруссия!$A$1:$R$42</definedName>
    <definedName name="_xlnm.Print_Area" localSheetId="9">Глоссарий!$A$1:$I$60</definedName>
    <definedName name="_xlnm.Print_Area" localSheetId="1">'Отчет о прибылях и убытках'!$A$1:$R$62</definedName>
    <definedName name="_xlnm.Print_Area" localSheetId="2">'Отчет о финансовом положении'!$A$1:$O$70</definedName>
    <definedName name="_xlnm.Print_Area" localSheetId="6">'Расчет финансовых показателей'!$A$1:$O$52</definedName>
    <definedName name="_xlnm.Print_Area" localSheetId="8">'Средние курсы валют'!$A$1:$S$6</definedName>
    <definedName name="_xlnm.Print_Area" localSheetId="4">'Фин. и опер. данные'!$A$1:$R$89</definedName>
    <definedName name="П000040020103">'[8]IS 310304'!$BQ$54</definedName>
    <definedName name="ф1" localSheetId="5">[9]Dividends!#REF!</definedName>
    <definedName name="ф1" localSheetId="9">[9]Dividends!#REF!</definedName>
    <definedName name="ф1" localSheetId="3">[9]Dividends!#REF!</definedName>
    <definedName name="ф1" localSheetId="0">[9]Dividends!#REF!</definedName>
    <definedName name="ф1">[9]Dividends!#REF!</definedName>
  </definedNames>
  <calcPr calcId="162913"/>
</workbook>
</file>

<file path=xl/calcChain.xml><?xml version="1.0" encoding="utf-8"?>
<calcChain xmlns="http://schemas.openxmlformats.org/spreadsheetml/2006/main">
  <c r="S38" i="16" l="1"/>
  <c r="O34" i="17" l="1"/>
  <c r="Y74" i="22" l="1"/>
  <c r="Y80" i="22" s="1"/>
  <c r="Y57" i="22"/>
  <c r="Y38" i="22"/>
</calcChain>
</file>

<file path=xl/comments1.xml><?xml version="1.0" encoding="utf-8"?>
<comments xmlns="http://schemas.openxmlformats.org/spreadsheetml/2006/main">
  <authors>
    <author xml:space="preserve"> </author>
  </authors>
  <commentList>
    <comment ref="B3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MTS : including FX hedging </t>
        </r>
      </text>
    </comment>
  </commentList>
</comments>
</file>

<file path=xl/sharedStrings.xml><?xml version="1.0" encoding="utf-8"?>
<sst xmlns="http://schemas.openxmlformats.org/spreadsheetml/2006/main" count="485" uniqueCount="309">
  <si>
    <t>CAPEX</t>
  </si>
  <si>
    <t>n/a</t>
  </si>
  <si>
    <t>RUB/USD</t>
  </si>
  <si>
    <t>FCF</t>
  </si>
  <si>
    <t>USD</t>
  </si>
  <si>
    <t>EUR</t>
  </si>
  <si>
    <t>RUB</t>
  </si>
  <si>
    <t>BYN/RUB (BYR/RUB)</t>
  </si>
  <si>
    <t>Total revenue</t>
  </si>
  <si>
    <t>OIBDA</t>
  </si>
  <si>
    <t>BYN/RUB</t>
  </si>
  <si>
    <t>B2C</t>
  </si>
  <si>
    <t>B2B/G</t>
  </si>
  <si>
    <t>B2O</t>
  </si>
  <si>
    <t>Adtech</t>
  </si>
  <si>
    <t>(Суммы в млн рублей, кроме количества акций и суммы на акцию)*</t>
  </si>
  <si>
    <t>Выручка от реализации услуг</t>
  </si>
  <si>
    <t>Выручка от реализации товаров</t>
  </si>
  <si>
    <t>Себестоимость услуг</t>
  </si>
  <si>
    <t>Себестоимость реализации товаров</t>
  </si>
  <si>
    <t>Коммерческие, общехозяйственные и административные расходы</t>
  </si>
  <si>
    <t>Амортизация основных средств и нематериальных активов</t>
  </si>
  <si>
    <t>Прочие операционные доходы (расходы)</t>
  </si>
  <si>
    <t>Доля в чистой прибыли зависимых и совместных предприятий - операционная часть</t>
  </si>
  <si>
    <t>Резерв под обесценение внеоборотных активов</t>
  </si>
  <si>
    <t>Операционная прибыль</t>
  </si>
  <si>
    <t>Финансовые доходы</t>
  </si>
  <si>
    <t>Финансовые расходы</t>
  </si>
  <si>
    <t>Прочие неоперационные доходы / (расходы)</t>
  </si>
  <si>
    <t xml:space="preserve">Прибыль до налогообложения </t>
  </si>
  <si>
    <t>Расход по налогу на прибыль</t>
  </si>
  <si>
    <t>Прибыль за период от продолжающейся деятельности</t>
  </si>
  <si>
    <t>Прибыль (убыток) за период от прекращенной деятельности</t>
  </si>
  <si>
    <t>Прибыль (убыток) за период</t>
  </si>
  <si>
    <t>Относящаяся к:</t>
  </si>
  <si>
    <t xml:space="preserve">     Акционерам компании</t>
  </si>
  <si>
    <t xml:space="preserve">       Прибыль (убыток) за период от продолжающейся деятельности</t>
  </si>
  <si>
    <t xml:space="preserve">       Прибыль (убыток) за период от прекращенной деятельности</t>
  </si>
  <si>
    <t xml:space="preserve">       Прибыль (убыток) за период, относящаяся к акционерам Компании</t>
  </si>
  <si>
    <t>Доле неконтролирующих акционеров</t>
  </si>
  <si>
    <t xml:space="preserve">       Прибыль (убыток) за период, относящаяся к доле неконтролирующих акционеров</t>
  </si>
  <si>
    <t>Средневзвешенное количество выпущенных акций, тыс. - базовое</t>
  </si>
  <si>
    <t>Прибыль Группы МТС на акцию – базовая:</t>
  </si>
  <si>
    <t>Прибыль Группы МТС на акцию от продолжающейся деятельности</t>
  </si>
  <si>
    <t>Прибыль Группы МТС на акцию от прекращенной деятельности</t>
  </si>
  <si>
    <t>Прибыль Группы МТС на акцию – итого базовая</t>
  </si>
  <si>
    <t>Средневзвешенное количество выпущенных акций, тыс. - разводненное</t>
  </si>
  <si>
    <t>Прибыль Группы МТС на акцию – разводненная:</t>
  </si>
  <si>
    <t>Прибыль Группы МТС на акцию – итого разводненная:</t>
  </si>
  <si>
    <t>Скорректированная OIBDA**</t>
  </si>
  <si>
    <t>Скорректированная маржа OIBDA</t>
  </si>
  <si>
    <t>**Скорректированная OIBDA за 1 кв. 2022 г., 2 кв. 2022 г. и за 2022 г. не включает убыток от обесценения внеоборотных активов в размере 207 млн руб., 282 млн руб. и 489 млн рублей, соответственно.</t>
  </si>
  <si>
    <t>1 кв.</t>
  </si>
  <si>
    <t>2 кв.</t>
  </si>
  <si>
    <t>3 кв.</t>
  </si>
  <si>
    <t>4 кв.</t>
  </si>
  <si>
    <t>Год</t>
  </si>
  <si>
    <t>МОБИЛЬНЫЕ ТЕЛЕСИСТЕМЫ (MOEX: MTSS)</t>
  </si>
  <si>
    <t>СОКРАЩЕННЫЙ НЕАУДИРОВАННЫЙ ОТЧЕТ О ПРИБЫЛЯХ И УБЫТКАХ</t>
  </si>
  <si>
    <t xml:space="preserve">(Суммы в млн рублей, кроме количества акций) </t>
  </si>
  <si>
    <t>ВНЕОБОРОТНЫЕ АКТИВЫ:</t>
  </si>
  <si>
    <t>Основные средства</t>
  </si>
  <si>
    <t>Инвестиционная недвижимость</t>
  </si>
  <si>
    <t>Активы в форме права пользования</t>
  </si>
  <si>
    <t>Гудвил и прочие нематериальные активы</t>
  </si>
  <si>
    <t>Финансовые вложения в зависимые и совместные предприятия</t>
  </si>
  <si>
    <t>Отложенные налоговые активы</t>
  </si>
  <si>
    <t>Прочие активы</t>
  </si>
  <si>
    <t>Прочие финансовые вложения</t>
  </si>
  <si>
    <t>Дебиторская задолженность связанных сторон</t>
  </si>
  <si>
    <t>Банковские депозиты и займы выданные</t>
  </si>
  <si>
    <t>Прочие финансовые активы</t>
  </si>
  <si>
    <t>Итого внеоборотные активы</t>
  </si>
  <si>
    <t>ОБОРОТНЫЕ АКТИВЫ:</t>
  </si>
  <si>
    <t>Товарно-материальные запасы</t>
  </si>
  <si>
    <t>Торговая и прочая дебиторская задолженность</t>
  </si>
  <si>
    <t>Краткосрочные финансовые вложения</t>
  </si>
  <si>
    <t>НДС к возмещению</t>
  </si>
  <si>
    <t>Авансы по налогу на прибыль</t>
  </si>
  <si>
    <t>Активы, предназначенные для продажи</t>
  </si>
  <si>
    <t>Авансы выданные, расходы будущих периодов и прочие активы</t>
  </si>
  <si>
    <t>Денежные средства и их эквиваленты</t>
  </si>
  <si>
    <t>Итого оборотные активы</t>
  </si>
  <si>
    <t>Итого активы</t>
  </si>
  <si>
    <t>СОБСТВЕННЫЙ КАПИТАЛ:</t>
  </si>
  <si>
    <t>Доля неконтролирующих акционеров</t>
  </si>
  <si>
    <t>Итого собственный капитал</t>
  </si>
  <si>
    <t>ДОЛГОСРОЧНЫЕ ОБЯЗАТЕЛЬСТВА:</t>
  </si>
  <si>
    <t>Долговые обязательства</t>
  </si>
  <si>
    <t>Обязательства по аренде</t>
  </si>
  <si>
    <t>Отложенные налоговые обязательства</t>
  </si>
  <si>
    <t>Резервы</t>
  </si>
  <si>
    <t>Банковские депозиты и обязательства</t>
  </si>
  <si>
    <t>Прочие финансовые обязательства</t>
  </si>
  <si>
    <t>Контрактные обязательства и прочие обязательства</t>
  </si>
  <si>
    <t>Итого долгосрочные обязательства</t>
  </si>
  <si>
    <t>КРАТКОСРОЧНЫЕ ОБЯЗАТЕЛЬСТВА:</t>
  </si>
  <si>
    <t>Торговая и прочая кредиторская задолженность</t>
  </si>
  <si>
    <t>Кредиторская задолженность перед связанными сторонами</t>
  </si>
  <si>
    <t>Обязательства по налогу на прибыль</t>
  </si>
  <si>
    <t>Итого краткосрочные обязательства</t>
  </si>
  <si>
    <t>Итого капитал и обязательства</t>
  </si>
  <si>
    <t>Чистый долг</t>
  </si>
  <si>
    <t>Чистый долг/LTM скорректированного показателя OIBDA</t>
  </si>
  <si>
    <t>Обязательства, относящиеся к активам, предназначенным для продажи</t>
  </si>
  <si>
    <t>(Суммы в млн рублей)</t>
  </si>
  <si>
    <t>ДВИЖЕНИЕ ДЕНЕЖНЫХ СРЕДСТВ ПО ОПЕРАЦИОННОЙ ДЕЯТЕЛЬНОСТИ:</t>
  </si>
  <si>
    <t>Чистая прибыль за период</t>
  </si>
  <si>
    <t>Корректировки:</t>
  </si>
  <si>
    <t>Амортизация основных средств, активов в форме права пользования и нематериальных активов</t>
  </si>
  <si>
    <t>Чистый убыток/(прибыль) от курсовых разниц и изменение справедливой стоимости финансовых инструментов</t>
  </si>
  <si>
    <t>Доля в чистой прибыли зависимых и совместных предприятий</t>
  </si>
  <si>
    <t>Убыток от обесценения запасов</t>
  </si>
  <si>
    <t>Резерв по сомнительным долгам</t>
  </si>
  <si>
    <t>Резервы банка</t>
  </si>
  <si>
    <t>Изменение в резервах</t>
  </si>
  <si>
    <t>Прочие неденежные корректировки</t>
  </si>
  <si>
    <t>Убыток/(доход) от продажи операций в иностранных дочерних компаниях</t>
  </si>
  <si>
    <t>Обесценение внеоборотных активов</t>
  </si>
  <si>
    <t>Изменение операционных активов и обязательств:</t>
  </si>
  <si>
    <t>Увеличение / (Уменьшение) торговой и прочей дебиторской задолженности</t>
  </si>
  <si>
    <t>(Увеличение)/уменьшение банковских кредитов клиентам и межбанковских займов</t>
  </si>
  <si>
    <t>(Увеличение)/Уменьшение товарно-материальных запасов</t>
  </si>
  <si>
    <t>(Увеличение) / Уменьшение НДС к возмещению</t>
  </si>
  <si>
    <t>(Увеличение)/Уменьшение авансов выданных и расходов будущих периодов</t>
  </si>
  <si>
    <t>Увеличение/(уменьшение) торговой и прочей кредиторской задолженности, контрактных обязательств и прочих краткосрочных обязательств</t>
  </si>
  <si>
    <t>Увеличение / (уменьшение) банковских депозитов и обязательств</t>
  </si>
  <si>
    <t>Дивиденды полученные</t>
  </si>
  <si>
    <t>Платежи по налогу на прибыль</t>
  </si>
  <si>
    <t>Проценты полученные</t>
  </si>
  <si>
    <t>Уплаченные проценты за вычетом процентов, включенных в стоимость внеоборотных активов</t>
  </si>
  <si>
    <t>Чистый приток / (отток) денежных средств от операционной деятельности</t>
  </si>
  <si>
    <t>ДВИЖЕНИЕ ДЕНЕЖНЫХ СРЕДСТВ ПО ИНВЕСТИЦИОННОЙ ДЕЯТЕЛЬНОСТИ:</t>
  </si>
  <si>
    <t>Приобретение дочерней компании, за вычетом полученных денежных средств</t>
  </si>
  <si>
    <t>Приобретение основных средств</t>
  </si>
  <si>
    <t>Приобретение нематериальных активов (за вычетом приобретения 4G лицензий)</t>
  </si>
  <si>
    <t>Приобретение инвестиционной собственности</t>
  </si>
  <si>
    <t>Расходы на заключение и выполнение договоров</t>
  </si>
  <si>
    <t>Приобретение «Авантаж»</t>
  </si>
  <si>
    <t>Поступления от продажи основных средств и активов, предназначенных для продажи</t>
  </si>
  <si>
    <t>Приобретение краткосрочных и прочих инвестиций</t>
  </si>
  <si>
    <t>Поступления от продажи краткосрочных и прочих инвестиций</t>
  </si>
  <si>
    <t>Вложения в зависимые и совместные предприятия</t>
  </si>
  <si>
    <t>Поступления / (выплаты) по контрактам своп</t>
  </si>
  <si>
    <t>Поступления от продажи дочерних компаний, за вычетом выбывших денежных средств</t>
  </si>
  <si>
    <t>Поступления от продажи / ликвидации ассоциированных компаний</t>
  </si>
  <si>
    <t>Прочие поступления от инвестиционной деятельности</t>
  </si>
  <si>
    <t xml:space="preserve">Чистый отток денежных средств по инвестиционной деятельности </t>
  </si>
  <si>
    <t>ДВИЖЕНИЕ ДЕНЕЖНЫХ СРЕДСТВ ПО ФИНАНСОВОЙ ДЕЯТЕЛЬНОСТИ</t>
  </si>
  <si>
    <t>Погашение облигационных займов</t>
  </si>
  <si>
    <t>Поступления от выпуска облигационных займов</t>
  </si>
  <si>
    <t>Выкуп собственных акций</t>
  </si>
  <si>
    <t xml:space="preserve">Оплата расходов по привлечению заемных средств </t>
  </si>
  <si>
    <t>Погашение основной суммы обязательства по аренде</t>
  </si>
  <si>
    <t>Выплата дивидендов</t>
  </si>
  <si>
    <t>Поступления от продажи неконтролируемой доли</t>
  </si>
  <si>
    <t xml:space="preserve">Денежные потоки от операций с предприятиями под общим контролем </t>
  </si>
  <si>
    <t>Привлечение кредитов и займов</t>
  </si>
  <si>
    <t>Погашение кредитов и займов</t>
  </si>
  <si>
    <t>Приобретение неконтролируемой доли</t>
  </si>
  <si>
    <t>Поступления от выбытия собственных акций</t>
  </si>
  <si>
    <t>Прочие финансовые потоки</t>
  </si>
  <si>
    <t>Чистый отток денежных средств по финансовой деятельности</t>
  </si>
  <si>
    <t>Эффект изменения обменного курса на остаток денежных средств и их эквиваленты</t>
  </si>
  <si>
    <t>Внутригрупповые денежные потоки</t>
  </si>
  <si>
    <t>ЧИСТОЕ УВЕЛИЧЕНИЕ / (УМЕНЬШЕНИЕ) ДЕНЕЖНЫХ СРЕДСТВ И ИХ ЭКВИВАЛЕНТОВ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</si>
  <si>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</si>
  <si>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</si>
  <si>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За минусом денежных средств и их эквивалентов в составе активов для продажи</t>
  </si>
  <si>
    <t>CAPEX (за квартал)</t>
  </si>
  <si>
    <t>31 марта</t>
  </si>
  <si>
    <t>30 июня</t>
  </si>
  <si>
    <t>30 сентября</t>
  </si>
  <si>
    <t>31 декабря</t>
  </si>
  <si>
    <t>СОКРАЩЕННЫЙ НЕАУДИРОВАННЫЙ ОТЧЕТ О ФИНАНСОВОМ ПОЛОЖЕНИИ</t>
  </si>
  <si>
    <t>СОКРАЩЕННЫЙ НЕАУДИРОВАННЫЙ ОТЧЕТ О ДВИЖЕНИИ ДЕНЕЖНЫХ СРЕДСТВ</t>
  </si>
  <si>
    <t>Суммы в млн руб., если не указано иное</t>
  </si>
  <si>
    <t>Общая выручка</t>
  </si>
  <si>
    <t>Услуги связи</t>
  </si>
  <si>
    <t>Продажи телефонов</t>
  </si>
  <si>
    <t>Выручка банка</t>
  </si>
  <si>
    <t>Прочее</t>
  </si>
  <si>
    <t>Услуги связи (кроме смс-рассылок)</t>
  </si>
  <si>
    <t>- Внутригрупповые операции</t>
  </si>
  <si>
    <t>Операционный доход</t>
  </si>
  <si>
    <t>- операционная маржа, %</t>
  </si>
  <si>
    <t>- в % от выручки</t>
  </si>
  <si>
    <t>Скорректированная OIBDA **</t>
  </si>
  <si>
    <t xml:space="preserve">    - маржа, %</t>
  </si>
  <si>
    <t>Чистая прибыль</t>
  </si>
  <si>
    <t>- маржа, %</t>
  </si>
  <si>
    <t xml:space="preserve">CAPEX без учета покупки 4G лицензий и за вычетом денежных поступлений от совместного использования инфраструктуры </t>
  </si>
  <si>
    <t>Справочно</t>
  </si>
  <si>
    <t>Итого выручка</t>
  </si>
  <si>
    <t>услуги связи(B2C, B2B, B2O)</t>
  </si>
  <si>
    <t>Банк</t>
  </si>
  <si>
    <t>продажи телефонов</t>
  </si>
  <si>
    <t>прочее</t>
  </si>
  <si>
    <t>внутригрупповые операции</t>
  </si>
  <si>
    <t>Выручка</t>
  </si>
  <si>
    <t>маржа по OIBDA, %</t>
  </si>
  <si>
    <t>Общий кредитный портфель физических лиц на конец периода, млн руб.</t>
  </si>
  <si>
    <t>Банк, ключевые операционные метрики</t>
  </si>
  <si>
    <t>Телеком, ключевые операционные метрики</t>
  </si>
  <si>
    <t>Мобильный бизнес</t>
  </si>
  <si>
    <t>Абоненты МТС, млн</t>
  </si>
  <si>
    <t>Общий трафик, млрд минут</t>
  </si>
  <si>
    <t>Объем передаваемых данных на смартфонах, Тб</t>
  </si>
  <si>
    <t>Фиксированный бизнес</t>
  </si>
  <si>
    <t>Домохозяйства</t>
  </si>
  <si>
    <t>Количество абонентов, тыс.</t>
  </si>
  <si>
    <t>- фиксированная телефония</t>
  </si>
  <si>
    <t>- интернет</t>
  </si>
  <si>
    <t>- ТВ</t>
  </si>
  <si>
    <t>МГТС (B2C+B2B)</t>
  </si>
  <si>
    <t>- абоненты GPON, тыс.</t>
  </si>
  <si>
    <t>Количество пользователей платного ТВ, тыс.</t>
  </si>
  <si>
    <t xml:space="preserve">    в т.ч. Пользователи OTT сервисов, тыс.</t>
  </si>
  <si>
    <t>Прочие операционные метрики</t>
  </si>
  <si>
    <t>Количество экосистемных клиентов, тыс.</t>
  </si>
  <si>
    <t>Экосистемная выручка, млн руб.</t>
  </si>
  <si>
    <t>Показатели мобильного интернета</t>
  </si>
  <si>
    <t>Уровень проникновения мобильного интернета, % от MAU</t>
  </si>
  <si>
    <t>Уровень проникновения смартфонов, % от общего числа зарегистрированных телефонов в сети МТС*</t>
  </si>
  <si>
    <t>Взаимодействие с клиентами</t>
  </si>
  <si>
    <t>Пользователи сервисов Музыки (включая партнеров), тыс.</t>
  </si>
  <si>
    <t>Количество проданных билетов, тыс.</t>
  </si>
  <si>
    <t>Розничные магазины</t>
  </si>
  <si>
    <t>Электронная коммерция</t>
  </si>
  <si>
    <t>Онлайн-продажи, млн</t>
  </si>
  <si>
    <t>Выручка (индивидуальная отчетность)</t>
  </si>
  <si>
    <t>OIBDA (индивидуальная отчетность)</t>
  </si>
  <si>
    <t>Чистая прибыль (индивидуальная отчетность)</t>
  </si>
  <si>
    <t>Россия</t>
  </si>
  <si>
    <t>Ключевые показатели:*</t>
  </si>
  <si>
    <t xml:space="preserve">     - маржа, %</t>
  </si>
  <si>
    <t>Операционные метрики</t>
  </si>
  <si>
    <t>Абоненты МТС, тыс.</t>
  </si>
  <si>
    <t>*В результате округлений и пересчета в валюту представления маржа в рублях и в функциональной валюте а также другие финансовые показатели, не относящиеся к МСФО, могут отличаться.</t>
  </si>
  <si>
    <t>Белоруссия**</t>
  </si>
  <si>
    <t xml:space="preserve">CAPEX без учета покупки 3G лицензий </t>
  </si>
  <si>
    <t>Суммы в млн белорусских рублей (BYN), если не указано иное</t>
  </si>
  <si>
    <t>**МТС владеет 49% капитала мобильного оператора в Белоруссии - СООО «Мобильные ТелеСистемы», которое не консолидируется в отчетность Группы.</t>
  </si>
  <si>
    <t>Группа МТС</t>
  </si>
  <si>
    <t>Чистый долг, суммы в млн рублей, если не указано иное</t>
  </si>
  <si>
    <t>Краткосрочная часть долгосрочных долговых обязательств</t>
  </si>
  <si>
    <t>Долгосрочные долговые обязательства</t>
  </si>
  <si>
    <t>Итого долговые обязательства</t>
  </si>
  <si>
    <t>Минус:</t>
  </si>
  <si>
    <t>Долгосрочные депозиты</t>
  </si>
  <si>
    <t>Свопы</t>
  </si>
  <si>
    <t>Хеджирующие инструменты</t>
  </si>
  <si>
    <t>Коэффициенты финансового левереджа</t>
  </si>
  <si>
    <t>Собственный капитал, млн руб.</t>
  </si>
  <si>
    <t>Итого активы, мне руб.</t>
  </si>
  <si>
    <t>LTM скорректированная OIBDA, млн руб.</t>
  </si>
  <si>
    <t>Чистый долг/активы</t>
  </si>
  <si>
    <t>Чистый долг/собственный капитал</t>
  </si>
  <si>
    <t>Чистый долг/LTM скорректированная OIBDA</t>
  </si>
  <si>
    <t>Структура долга</t>
  </si>
  <si>
    <t>По типу инструментов, %</t>
  </si>
  <si>
    <t>Кредитные средства</t>
  </si>
  <si>
    <t>Облигации</t>
  </si>
  <si>
    <t>Синдицированный кредит</t>
  </si>
  <si>
    <t>По валютам, %</t>
  </si>
  <si>
    <t>Свободный денежный поток, млн руб.</t>
  </si>
  <si>
    <t>Чистый поток от операционной деятельности</t>
  </si>
  <si>
    <t>Приобретение нематериальных активов , за вычетом покупки 3G, 4G лицензий в России и иностранных дочерних компаниях</t>
  </si>
  <si>
    <t>Приобретение ООО "Авантаж"</t>
  </si>
  <si>
    <t>Поступления от продажи основных средств</t>
  </si>
  <si>
    <t>Поступления от продажи дочерних компаний</t>
  </si>
  <si>
    <t>Поступления от продажи зависимых компаний</t>
  </si>
  <si>
    <t>Приобретение дочерних компаний, за вычетом полученных денежных средств</t>
  </si>
  <si>
    <t>Свободный денежный поток</t>
  </si>
  <si>
    <t>Погашение долга, млрд руб.</t>
  </si>
  <si>
    <t>Белоруссия</t>
  </si>
  <si>
    <t>Средние курсы валют по странам</t>
  </si>
  <si>
    <t>Глоссарий</t>
  </si>
  <si>
    <t>Мобильные ТелеСистемы</t>
  </si>
  <si>
    <t>Содержание</t>
  </si>
  <si>
    <t>1. Отчет о прибылях и убытках Группы МТС</t>
  </si>
  <si>
    <t>2. Отчет о финансовом положении Группы МТС</t>
  </si>
  <si>
    <t>3. Отчет о движении денежных средств Группы МТС</t>
  </si>
  <si>
    <t>Заявление об ограничении ответственности</t>
  </si>
  <si>
    <t>CNY</t>
  </si>
  <si>
    <t>Позднее</t>
  </si>
  <si>
    <t>Капитал акционеров Компании</t>
  </si>
  <si>
    <t>"Мой МТС", MAU, тыс.***</t>
  </si>
  <si>
    <t>Медиахолдинг, ключевые операционные метрики</t>
  </si>
  <si>
    <t>-</t>
  </si>
  <si>
    <t>4. Финансовые и операционные данные Группы МТС</t>
  </si>
  <si>
    <t>5. Ключевые показатели МТС в Белоруссии</t>
  </si>
  <si>
    <t>6. Финансовые показатели Группы МТС</t>
  </si>
  <si>
    <t>7. График выплаты долга</t>
  </si>
  <si>
    <t>8. Средние курсы валют</t>
  </si>
  <si>
    <t>Q3</t>
  </si>
  <si>
    <t>* Данные были ретроспективно скорректированы в связи с прекращением деятельности в зарубежных и российских дочерних компаниях.</t>
  </si>
  <si>
    <t>Денежные потоки от прекращенной деятельности
(Чехия)</t>
  </si>
  <si>
    <t>Денежные потоки от продолжаю-щейся деятельности</t>
  </si>
  <si>
    <t>FCF без учета эффекта Банка и полученных денежных средств от продажи зарубежной дочерней компании</t>
  </si>
  <si>
    <t>CAPEX без учета покупки 3G, 4G лицензий в России и зарубежных дочерних компаниях и за вычетом денежных поступлений от совместного использования инфраструктуры (за квартал)</t>
  </si>
  <si>
    <t>По состоянию на 31 декабря, 2024</t>
  </si>
  <si>
    <t>Q1</t>
  </si>
  <si>
    <t>Mar 31</t>
  </si>
  <si>
    <t>2 кв. 2025</t>
  </si>
  <si>
    <t>3 кв. 2025</t>
  </si>
  <si>
    <t>4 кв. 2025</t>
  </si>
  <si>
    <t>Клиенты Банка, млн****</t>
  </si>
  <si>
    <t xml:space="preserve">Если не указано иное, количество клиентов и пользователей приложения рассчитывается на основе любой активности учетной записи за последние 3 месяца.
* МТС определяет смартфон как телефон с одной из следующих операционных систем: iOS, Android, Windows, Blackberry OS, Symbian, Linux или Bada. 
**Скорректированная OIBDA за 1 кв. 2022 г., 2 кв. 2022 г. и за 2022 г. не включает убыток от обесценения внеоборотных активов в размере 207 млн руб., 282 млн руб. и 489 млн рублей, соответственно.
***Включая авторизованный сайт mts.ru, начиная с 1кв23 **** Активный клиент финансовой группы: клиент, имеющий счет в одной или нескольких финансовых организациях, входящих в Экосистему МТС и за 3 месяца до отчетной даты: инициировал движение средств/ имел остаток в деньгах или ценных бумагах/ имел задолженность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</si>
</sst>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5">
    <numFmt numFmtId="41" formatCode="_-* #,##0_-;\-* #,##0_-;_-* &quot;-&quot;_-;_-@_-"/>
    <numFmt numFmtId="43" formatCode="_-* #,##0.00_-;\-* #,##0.00_-;_-* &quot;-&quot;??_-;_-@_-"/>
    <numFmt numFmtId="164" formatCode="_ * #,##0_)_ ;_ * \(#,##0\)_ ;_ * &quot;-&quot;_)_ ;_ @_ "/>
    <numFmt numFmtId="165" formatCode="_-* #,##0\ _₽_-;\-* #,##0\ _₽_-;_-* &quot;-&quot;\ _₽_-;_-@_-"/>
    <numFmt numFmtId="166" formatCode="_-* #,##0.00\ _₽_-;\-* #,##0.00\ _₽_-;_-* &quot;-&quot;??\ _₽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_(* #,##0_);_(* \(#,##0\);_(* &quot;-&quot;_);_(@_)"/>
    <numFmt numFmtId="171" formatCode="0.0%"/>
    <numFmt numFmtId="172" formatCode="0.0"/>
    <numFmt numFmtId="173" formatCode="#,##0.0"/>
    <numFmt numFmtId="174" formatCode="#,##0.00_ ;\-#,##0.00\ "/>
    <numFmt numFmtId="175" formatCode="0."/>
    <numFmt numFmtId="176" formatCode="0%_);\(0%\)"/>
    <numFmt numFmtId="177" formatCode="_-* #,##0_р_._-;\-* #,##0_р_._-;_-* &quot;-&quot;??_р_._-;_-@_-"/>
    <numFmt numFmtId="178" formatCode="00\ 00\ 00"/>
    <numFmt numFmtId="179" formatCode="\£\ #,##0_);[Red]\(\£\ #,##0\)"/>
    <numFmt numFmtId="180" formatCode="\¥\ #,##0_);[Red]\(\¥\ #,##0\)"/>
    <numFmt numFmtId="181" formatCode="#,##0;\(#,##0\)"/>
    <numFmt numFmtId="182" formatCode="0,"/>
    <numFmt numFmtId="183" formatCode="_(* #,##0_);_(* \(#,##0\);_(* &quot;-&quot;??_);_(@_)"/>
    <numFmt numFmtId="184" formatCode="#,##0.0;\(#,##0.0\)"/>
    <numFmt numFmtId="185" formatCode="#,##0.00;\(#,##0.00\)"/>
    <numFmt numFmtId="186" formatCode="###\ ##\ ##"/>
    <numFmt numFmtId="187" formatCode="0_);\(0\)"/>
    <numFmt numFmtId="188" formatCode="#,##0,,,_);[Red]\(#,##0,,,\)"/>
    <numFmt numFmtId="189" formatCode="\•\ \ @"/>
    <numFmt numFmtId="190" formatCode="#,##0;\-#,##0;&quot;-&quot;"/>
    <numFmt numFmtId="191" formatCode="&quot;$&quot;#,##0_);\(&quot;$&quot;#,##0\)"/>
    <numFmt numFmtId="192" formatCode="#,##0_%_);\(#,##0\)_%"/>
    <numFmt numFmtId="193" formatCode="_(* #,##0.00_);_(* \(#,##0.00\);_(* &quot;-&quot;??_);_(@_)"/>
    <numFmt numFmtId="194" formatCode="#,##0.00_%_);\(#,##0.00\)_%;**;@_%_)"/>
    <numFmt numFmtId="195" formatCode="General_)"/>
    <numFmt numFmtId="196" formatCode="_(* #,##0,_);_(* \(#,##0,\)"/>
    <numFmt numFmtId="197" formatCode="#,##0.0;[Red]\(#,##0.0\)"/>
    <numFmt numFmtId="198" formatCode="#,##0;[Red]\(#,##0\)"/>
    <numFmt numFmtId="199" formatCode="* \(#,##0\);* #,##0_);&quot;-&quot;??_);@"/>
    <numFmt numFmtId="200" formatCode="_(&quot;$&quot;* #,##0.00_);_(&quot;$&quot;* \(#,##0.00\)"/>
    <numFmt numFmtId="201" formatCode="&quot;$&quot;#,##0.00_%_);\(&quot;$&quot;#,##0.00\)_%"/>
    <numFmt numFmtId="202" formatCode="_(&quot;$&quot;* #,##0,_);_(&quot;$&quot;* \(#,##0,\)"/>
    <numFmt numFmtId="203" formatCode="mmmm\-yy"/>
    <numFmt numFmtId="204" formatCode="\ \ _•\–\ \ \ \ @"/>
    <numFmt numFmtId="205" formatCode="mmmm\ &quot;$&quot;\,\ yyyy"/>
    <numFmt numFmtId="206" formatCode="* #,##0_);* \(#,##0\);&quot;-&quot;??_);@"/>
    <numFmt numFmtId="207" formatCode="#,##0_);\(#,##0\);&quot;- &quot;;&quot;  &quot;@"/>
    <numFmt numFmtId="208" formatCode="&quot;$&quot;#,##0.0;[Red]\(&quot;$&quot;#,##0.0\)"/>
    <numFmt numFmtId="209" formatCode="&quot;$&quot;#,##0.00_);[Red]\(&quot;$&quot;#,##0.00\)"/>
    <numFmt numFmtId="210" formatCode="_-* #,##0.00[$€-1]_-;\-* #,##0.00[$€-1]_-;_-* &quot;-&quot;??[$€-1]_-"/>
    <numFmt numFmtId="211" formatCode="[$-419]General"/>
    <numFmt numFmtId="212" formatCode="_(* #,##0.0_);_(* \(#,##0.0\);_(* &quot; - &quot;_);_(@_)"/>
    <numFmt numFmtId="213" formatCode="_-* #,##0\ _€_-;\-* #,##0\ _€_-;_-* &quot;-&quot;\ _€_-;_-@_-"/>
    <numFmt numFmtId="214" formatCode="#,##0;\(#,##0\);&quot;-&quot;"/>
    <numFmt numFmtId="215" formatCode="#\ ##0.0"/>
    <numFmt numFmtId="216" formatCode="#,##0.0000_);\(#,##0.0000\);&quot;- &quot;;&quot;  &quot;@"/>
    <numFmt numFmtId="217" formatCode="###0"/>
    <numFmt numFmtId="218" formatCode="_ &quot;$&quot;* #,##0_ ;_ &quot;$&quot;* \-#,##0_ ;_ &quot;$&quot;* &quot;-&quot;_ ;_ @_ "/>
    <numFmt numFmtId="219" formatCode="#,##0\ ;\(#,##0\)"/>
    <numFmt numFmtId="220" formatCode="&quot;$&quot;#,##0.0_%_);\(&quot;$&quot;#,##0.0\)_%"/>
    <numFmt numFmtId="221" formatCode="0.0\x_)_);&quot;NM    &quot;;0.0\x_)_)"/>
    <numFmt numFmtId="222" formatCode="0.0%_);\(0.0%\)"/>
    <numFmt numFmtId="223" formatCode="#,##0;[Red]&quot;-&quot;#,##0"/>
    <numFmt numFmtId="224" formatCode="#,##0.0,,_);[Red]\(#,##0.0,,\)"/>
    <numFmt numFmtId="225" formatCode="#,##0__\ \ \ \ "/>
    <numFmt numFmtId="226" formatCode="#,##0\ &quot;F&quot;;[Red]\-#,##0\ &quot;F&quot;"/>
    <numFmt numFmtId="227" formatCode="#,##0.00\ &quot;F&quot;;[Red]\-#,##0.00\ &quot;F&quot;"/>
    <numFmt numFmtId="228" formatCode="&quot;$&quot;#,##0.00_);\(&quot;$&quot;#,##0.00\)"/>
    <numFmt numFmtId="229" formatCode="#,##0.0\x_);\(#,##0.0\x\);#,##0.0\x_);@_)"/>
    <numFmt numFmtId="230" formatCode="#.0%"/>
    <numFmt numFmtId="231" formatCode="0_);[Red]\(0\)"/>
    <numFmt numFmtId="232" formatCode="#,##0_);[Red]\(#,##0\);&quot;-----&quot;"/>
    <numFmt numFmtId="233" formatCode="#,##0.00_);[Red]\(#,##0.00\);&quot;-----&quot;"/>
    <numFmt numFmtId="234" formatCode="#,##0.0_);\(#,##0.0\);\-_)"/>
    <numFmt numFmtId="235" formatCode="0.00%_);\(0.00%\)"/>
    <numFmt numFmtId="236" formatCode="#,##0.0\%_);\(#,##0.0\%\);#,##0.0\%_);@_)"/>
    <numFmt numFmtId="237" formatCode="#,##0______;;&quot;------------      &quot;"/>
    <numFmt numFmtId="238" formatCode="_(* #,##0.000_);_(* \(#,##0.000\);_(* &quot;-&quot;???_);_(@_)"/>
    <numFmt numFmtId="239" formatCode="0_%_);\(0\)_%;0_%_);@_%_)"/>
    <numFmt numFmtId="240" formatCode="#,##0.0_%_);\(#,##0.0\)_%"/>
    <numFmt numFmtId="241" formatCode="&quot;$&quot;#,##0_);[Red]\(&quot;$&quot;#,##0\)"/>
    <numFmt numFmtId="242" formatCode="_(&quot;$&quot;* #,##0_);_(&quot;$&quot;* \(#,##0\);_(&quot;$&quot;* &quot;-&quot;_);_(@_)"/>
    <numFmt numFmtId="243" formatCode="_(&quot;$&quot;* #,##0.00_);_(&quot;$&quot;* \(#,##0.00\);_(&quot;$&quot;* &quot;-&quot;??_);_(@_)"/>
    <numFmt numFmtId="244" formatCode="_-* #,##0_?_._-;\-* #,##0_?_._-;_-* &quot;-&quot;_?_._-;_-@_-"/>
    <numFmt numFmtId="245" formatCode="_-* #,##0.00&quot;?.&quot;_-;\-* #,##0.00&quot;?.&quot;_-;_-* &quot;-&quot;??&quot;?.&quot;_-;_-@_-"/>
    <numFmt numFmtId="246" formatCode="_-&quot;Ј&quot;* #,##0_-;\-&quot;Ј&quot;* #,##0_-;_-&quot;Ј&quot;* &quot;-&quot;_-;_-@_-"/>
    <numFmt numFmtId="247" formatCode="_-&quot;Ј&quot;* #,##0.00_-;\-&quot;Ј&quot;* #,##0.00_-;_-&quot;Ј&quot;* &quot;-&quot;??_-;_-@_-"/>
    <numFmt numFmtId="248" formatCode=";;&quot;zero&quot;;&quot;  &quot;@"/>
    <numFmt numFmtId="249" formatCode="_-* #,##0_р_._-;\-* #,##0_р_._-;_-* \-_р_._-;_-@_-"/>
    <numFmt numFmtId="250" formatCode="_-* #,##0.00\ _р_._-;\-* #,##0.00\ _р_._-;_-* &quot;-&quot;??\ _р_._-;_-@_-"/>
    <numFmt numFmtId="251" formatCode="[$$-409]#,##0.00"/>
    <numFmt numFmtId="252" formatCode="_(* #,##0.00_);_(* \(#,##0.00\);_(* &quot;-&quot;_);_(@_)"/>
    <numFmt numFmtId="253" formatCode="_ * #,##0.0_)_ ;_ * \(#,##0.0\)_ ;_ * &quot;-&quot;_)_ ;_ @_ "/>
    <numFmt numFmtId="254" formatCode="_ * #,##0.00_)_ ;_ * \(#,##0.00\)_ ;_ * &quot;-&quot;_)_ ;_ @_ "/>
    <numFmt numFmtId="255" formatCode="_-* #,##0.00_-;\-* #,##0.00_-;_-* &quot;-&quot;_-;_-@_-"/>
    <numFmt numFmtId="256" formatCode="0.000%"/>
  </numFmts>
  <fonts count="29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palatino"/>
    </font>
    <font>
      <u/>
      <sz val="10"/>
      <color indexed="12"/>
      <name val="Arial Cyr"/>
      <charset val="204"/>
    </font>
    <font>
      <sz val="10"/>
      <name val="Helv"/>
      <charset val="204"/>
    </font>
    <font>
      <sz val="10"/>
      <name val="Helv"/>
    </font>
    <font>
      <sz val="12"/>
      <color indexed="24"/>
      <name val="Arial"/>
      <family val="2"/>
      <charset val="204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b/>
      <sz val="8"/>
      <color indexed="81"/>
      <name val="Tahoma"/>
      <family val="2"/>
      <charset val="204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u/>
      <sz val="16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color indexed="9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Lucida Console"/>
      <family val="3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Helv"/>
      <family val="2"/>
      <charset val="204"/>
    </font>
    <font>
      <b/>
      <i/>
      <sz val="10"/>
      <name val="Arial Cyr"/>
      <family val="2"/>
      <charset val="204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1"/>
      <color indexed="81"/>
      <name val="Tahoma"/>
      <family val="2"/>
      <charset val="204"/>
    </font>
    <font>
      <sz val="10"/>
      <name val="Times New Roman"/>
      <family val="1"/>
    </font>
    <font>
      <b/>
      <sz val="11"/>
      <name val="Book Antiqua"/>
      <family val="1"/>
    </font>
    <font>
      <sz val="9"/>
      <name val="Arial"/>
      <family val="2"/>
    </font>
    <font>
      <b/>
      <i/>
      <sz val="10"/>
      <color indexed="9"/>
      <name val="Arial"/>
      <family val="2"/>
      <charset val="204"/>
    </font>
    <font>
      <sz val="8"/>
      <name val="Helv"/>
    </font>
    <font>
      <sz val="10"/>
      <color indexed="8"/>
      <name val="Arial Armenian"/>
      <family val="2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theme="1"/>
      <name val="Arial"/>
      <family val="2"/>
      <charset val="204"/>
    </font>
    <font>
      <sz val="10"/>
      <color indexed="9"/>
      <name val="Arial Armenian"/>
      <family val="2"/>
    </font>
    <font>
      <sz val="11"/>
      <color indexed="9"/>
      <name val="Calibri"/>
      <family val="2"/>
      <charset val="204"/>
    </font>
    <font>
      <sz val="12"/>
      <color indexed="9"/>
      <name val="Calibri"/>
      <family val="2"/>
      <charset val="204"/>
    </font>
    <font>
      <sz val="8"/>
      <color theme="0"/>
      <name val="Arial"/>
      <family val="2"/>
      <charset val="204"/>
    </font>
    <font>
      <sz val="8"/>
      <name val="Helv"/>
      <charset val="204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0"/>
      <color indexed="18"/>
      <name val="Arial"/>
      <family val="2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20"/>
      <name val="Arial Armenian"/>
      <family val="2"/>
    </font>
    <font>
      <sz val="11"/>
      <color indexed="20"/>
      <name val="Calibri"/>
      <family val="2"/>
      <charset val="204"/>
    </font>
    <font>
      <sz val="9"/>
      <name val="Arial"/>
      <family val="2"/>
      <charset val="177"/>
    </font>
    <font>
      <sz val="10"/>
      <color indexed="8"/>
      <name val="Book Antiqua"/>
      <family val="1"/>
    </font>
    <font>
      <sz val="8"/>
      <color indexed="12"/>
      <name val="Tms Rmn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Armenian"/>
      <family val="2"/>
    </font>
    <font>
      <sz val="10"/>
      <color indexed="18"/>
      <name val="Times New Roman"/>
      <family val="1"/>
      <charset val="204"/>
    </font>
    <font>
      <b/>
      <sz val="10"/>
      <color indexed="9"/>
      <name val="Arial Armenian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  <charset val="204"/>
    </font>
    <font>
      <sz val="10"/>
      <name val="BERNHARD"/>
    </font>
    <font>
      <b/>
      <sz val="11"/>
      <name val="Times New Roman"/>
      <family val="1"/>
      <charset val="204"/>
    </font>
    <font>
      <sz val="10"/>
      <name val="Century Schoolbook"/>
      <family val="1"/>
      <charset val="204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0"/>
      <name val="Times New Roman"/>
      <family val="1"/>
      <charset val="204"/>
    </font>
    <font>
      <sz val="12"/>
      <color indexed="8"/>
      <name val="Book Antiqua"/>
      <family val="1"/>
    </font>
    <font>
      <sz val="8"/>
      <color indexed="8"/>
      <name val="MS Sans Serif"/>
      <family val="2"/>
      <charset val="204"/>
    </font>
    <font>
      <sz val="10"/>
      <name val="MS Sans Serif"/>
      <family val="2"/>
    </font>
    <font>
      <sz val="1"/>
      <color indexed="8"/>
      <name val="Courier"/>
      <family val="1"/>
      <charset val="204"/>
    </font>
    <font>
      <sz val="8"/>
      <name val="Tms Rmn"/>
    </font>
    <font>
      <sz val="12"/>
      <name val="Tms Rmn"/>
    </font>
    <font>
      <b/>
      <sz val="1"/>
      <color indexed="8"/>
      <name val="Courier"/>
      <family val="1"/>
      <charset val="204"/>
    </font>
    <font>
      <i/>
      <sz val="10"/>
      <color indexed="23"/>
      <name val="Arial Armenian"/>
      <family val="2"/>
    </font>
    <font>
      <i/>
      <sz val="11"/>
      <color indexed="23"/>
      <name val="Calibri"/>
      <family val="2"/>
      <charset val="204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10"/>
      <name val="Arial Narrow"/>
      <family val="2"/>
    </font>
    <font>
      <sz val="8"/>
      <color indexed="25"/>
      <name val="Arial Narrow"/>
      <family val="2"/>
    </font>
    <font>
      <sz val="10"/>
      <color indexed="8"/>
      <name val="Times New Roman"/>
      <family val="1"/>
      <charset val="204"/>
    </font>
    <font>
      <sz val="10"/>
      <name val="Courier"/>
      <family val="1"/>
      <charset val="204"/>
    </font>
    <font>
      <u/>
      <sz val="10"/>
      <color indexed="36"/>
      <name val="System"/>
      <family val="2"/>
      <charset val="204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2"/>
      <name val="Arial"/>
      <family val="2"/>
    </font>
    <font>
      <sz val="12"/>
      <name val="Arial"/>
      <family val="2"/>
      <charset val="177"/>
    </font>
    <font>
      <sz val="10"/>
      <color indexed="17"/>
      <name val="Arial Armenian"/>
      <family val="2"/>
    </font>
    <font>
      <sz val="11"/>
      <color indexed="17"/>
      <name val="Calibri"/>
      <family val="2"/>
      <charset val="204"/>
    </font>
    <font>
      <sz val="12"/>
      <color indexed="9"/>
      <name val="Times New Roman"/>
      <family val="1"/>
    </font>
    <font>
      <b/>
      <sz val="12"/>
      <color indexed="62"/>
      <name val="Arial"/>
      <family val="2"/>
    </font>
    <font>
      <i/>
      <sz val="11"/>
      <name val="Helv"/>
    </font>
    <font>
      <sz val="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8"/>
      <name val="Arial"/>
      <family val="2"/>
      <charset val="204"/>
    </font>
    <font>
      <b/>
      <sz val="15"/>
      <color indexed="56"/>
      <name val="Arial Armenian"/>
      <family val="2"/>
    </font>
    <font>
      <b/>
      <sz val="18"/>
      <name val="Arial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13"/>
      <color indexed="56"/>
      <name val="Arial Armenian"/>
      <family val="2"/>
    </font>
    <font>
      <sz val="10"/>
      <name val="Palatino"/>
      <family val="1"/>
    </font>
    <font>
      <sz val="10"/>
      <name val="Palatino"/>
    </font>
    <font>
      <sz val="18"/>
      <name val="Palatino"/>
      <family val="1"/>
    </font>
    <font>
      <b/>
      <sz val="11"/>
      <color indexed="56"/>
      <name val="Arial Armenian"/>
      <family val="2"/>
    </font>
    <font>
      <b/>
      <sz val="11"/>
      <color indexed="56"/>
      <name val="Calibri"/>
      <family val="2"/>
      <charset val="204"/>
    </font>
    <font>
      <i/>
      <sz val="14"/>
      <name val="Palatino"/>
      <family val="1"/>
    </font>
    <font>
      <sz val="8"/>
      <color indexed="8"/>
      <name val="Helvetica"/>
      <family val="2"/>
    </font>
    <font>
      <u/>
      <sz val="10"/>
      <color indexed="12"/>
      <name val="System"/>
      <family val="2"/>
      <charset val="204"/>
    </font>
    <font>
      <sz val="10"/>
      <name val="Times New Roman Cyr"/>
      <charset val="204"/>
    </font>
    <font>
      <sz val="8"/>
      <name val="Tahoma"/>
      <family val="2"/>
      <charset val="204"/>
    </font>
    <font>
      <sz val="8"/>
      <color indexed="12"/>
      <name val="Helvetica"/>
      <family val="2"/>
    </font>
    <font>
      <sz val="12"/>
      <color indexed="17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sz val="10"/>
      <color indexed="62"/>
      <name val="Arial Armenian"/>
      <family val="2"/>
    </font>
    <font>
      <sz val="8"/>
      <color indexed="16"/>
      <name val="Palatino"/>
      <family val="1"/>
    </font>
    <font>
      <sz val="10"/>
      <color indexed="12"/>
      <name val="MS Sans Serif"/>
      <family val="2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8"/>
      <color indexed="9"/>
      <name val="MS Sans Serif"/>
      <family val="2"/>
      <charset val="204"/>
    </font>
    <font>
      <sz val="10"/>
      <name val="Arial"/>
      <family val="2"/>
      <charset val="177"/>
    </font>
    <font>
      <sz val="10"/>
      <color indexed="52"/>
      <name val="Arial Armenian"/>
      <family val="2"/>
    </font>
    <font>
      <sz val="11"/>
      <color indexed="52"/>
      <name val="Calibri"/>
      <family val="2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</font>
    <font>
      <i/>
      <sz val="10"/>
      <name val="PragmaticaC"/>
    </font>
    <font>
      <b/>
      <sz val="11"/>
      <name val="Helv"/>
    </font>
    <font>
      <sz val="10"/>
      <color indexed="60"/>
      <name val="Arial Armenian"/>
      <family val="2"/>
    </font>
    <font>
      <sz val="11"/>
      <color indexed="60"/>
      <name val="Calibri"/>
      <family val="2"/>
      <charset val="204"/>
    </font>
    <font>
      <sz val="12"/>
      <color indexed="8"/>
      <name val="Times New Roman"/>
      <family val="1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4"/>
      <name val="NewtonC"/>
      <charset val="204"/>
    </font>
    <font>
      <sz val="10"/>
      <name val="Arial Cyr"/>
    </font>
    <font>
      <i/>
      <sz val="10"/>
      <name val="Helv"/>
    </font>
    <font>
      <i/>
      <sz val="12"/>
      <name val="NewtonC"/>
    </font>
    <font>
      <sz val="12"/>
      <name val="NewtonC"/>
    </font>
    <font>
      <sz val="9"/>
      <name val="Frutiger 45 Light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10"/>
      <color indexed="63"/>
      <name val="Arial Armenian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4"/>
      <name val="Arial"/>
      <family val="2"/>
    </font>
    <font>
      <i/>
      <sz val="12"/>
      <color indexed="8"/>
      <name val="Times New Roman"/>
      <family val="1"/>
      <charset val="204"/>
    </font>
    <font>
      <i/>
      <sz val="9"/>
      <name val="Book Antiqua"/>
      <family val="1"/>
    </font>
    <font>
      <sz val="8"/>
      <name val="Times New Roman"/>
      <family val="1"/>
      <charset val="204"/>
    </font>
    <font>
      <sz val="12"/>
      <name val="Book Antiqua"/>
      <family val="1"/>
    </font>
    <font>
      <i/>
      <sz val="12"/>
      <name val="Tms Rmn"/>
    </font>
    <font>
      <b/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9"/>
      <name val="Swis721 Lt BT"/>
      <family val="2"/>
    </font>
    <font>
      <b/>
      <u/>
      <sz val="9"/>
      <name val="Swis721 Lt BT"/>
      <charset val="204"/>
    </font>
    <font>
      <sz val="10"/>
      <color indexed="12"/>
      <name val="Times New Roman"/>
      <family val="1"/>
    </font>
    <font>
      <b/>
      <sz val="16"/>
      <color indexed="16"/>
      <name val="Arial"/>
      <family val="2"/>
    </font>
    <font>
      <i/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name val="Palatino"/>
      <family val="1"/>
    </font>
    <font>
      <sz val="11"/>
      <name val="Helvetica-Black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204"/>
    </font>
    <font>
      <b/>
      <sz val="10"/>
      <color indexed="8"/>
      <name val="Arial Armenian"/>
      <family val="2"/>
    </font>
    <font>
      <b/>
      <sz val="8"/>
      <name val="Palatino"/>
      <family val="1"/>
    </font>
    <font>
      <b/>
      <sz val="14"/>
      <name val="Arial"/>
      <family val="2"/>
      <charset val="204"/>
    </font>
    <font>
      <i/>
      <sz val="9"/>
      <name val="Arial"/>
      <family val="2"/>
    </font>
    <font>
      <sz val="12"/>
      <color indexed="18"/>
      <name val="Arial"/>
      <family val="2"/>
      <charset val="204"/>
    </font>
    <font>
      <sz val="10"/>
      <color indexed="10"/>
      <name val="Arial Armenian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sz val="8"/>
      <color rgb="FF3F3F76"/>
      <name val="Arial"/>
      <family val="2"/>
      <charset val="204"/>
    </font>
    <font>
      <b/>
      <sz val="12"/>
      <color indexed="63"/>
      <name val="Calibri"/>
      <family val="2"/>
      <charset val="204"/>
    </font>
    <font>
      <b/>
      <sz val="8"/>
      <color rgb="FF3F3F3F"/>
      <name val="Arial"/>
      <family val="2"/>
      <charset val="204"/>
    </font>
    <font>
      <b/>
      <sz val="12"/>
      <color indexed="52"/>
      <name val="Calibri"/>
      <family val="2"/>
      <charset val="204"/>
    </font>
    <font>
      <b/>
      <sz val="8"/>
      <color rgb="FFFA7D0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color indexed="12"/>
      <name val="Lucida Console"/>
      <family val="3"/>
      <charset val="204"/>
    </font>
    <font>
      <u/>
      <sz val="10"/>
      <color indexed="12"/>
      <name val="Arial Cyr"/>
    </font>
    <font>
      <u/>
      <sz val="9.35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</font>
    <font>
      <b/>
      <sz val="12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12"/>
      <color indexed="9"/>
      <name val="Calibri"/>
      <family val="2"/>
      <charset val="204"/>
    </font>
    <font>
      <b/>
      <sz val="8"/>
      <color theme="0"/>
      <name val="Arial"/>
      <family val="2"/>
      <charset val="204"/>
    </font>
    <font>
      <sz val="12"/>
      <color indexed="60"/>
      <name val="Calibri"/>
      <family val="2"/>
      <charset val="204"/>
    </font>
    <font>
      <sz val="8"/>
      <color rgb="FF9C650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rgb="FF000000"/>
      <name val="MS Sans Serif"/>
      <family val="2"/>
      <charset val="204"/>
    </font>
    <font>
      <sz val="8"/>
      <color indexed="8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indexed="20"/>
      <name val="Calibri"/>
      <family val="2"/>
      <charset val="204"/>
    </font>
    <font>
      <sz val="8"/>
      <color rgb="FF9C0006"/>
      <name val="Arial"/>
      <family val="2"/>
      <charset val="204"/>
    </font>
    <font>
      <b/>
      <u/>
      <sz val="10"/>
      <name val="Times New Roman CYR"/>
      <family val="1"/>
      <charset val="204"/>
    </font>
    <font>
      <i/>
      <sz val="12"/>
      <color indexed="23"/>
      <name val="Calibri"/>
      <family val="2"/>
      <charset val="204"/>
    </font>
    <font>
      <i/>
      <sz val="8"/>
      <color rgb="FF7F7F7F"/>
      <name val="Arial"/>
      <family val="2"/>
      <charset val="204"/>
    </font>
    <font>
      <sz val="12"/>
      <color indexed="52"/>
      <name val="Calibri"/>
      <family val="2"/>
      <charset val="204"/>
    </font>
    <font>
      <sz val="8"/>
      <color rgb="FFFA7D00"/>
      <name val="Arial"/>
      <family val="2"/>
      <charset val="204"/>
    </font>
    <font>
      <sz val="12"/>
      <color indexed="10"/>
      <name val="Calibri"/>
      <family val="2"/>
      <charset val="204"/>
    </font>
    <font>
      <sz val="8"/>
      <color rgb="FFFF0000"/>
      <name val="Arial"/>
      <family val="2"/>
      <charset val="204"/>
    </font>
    <font>
      <sz val="11"/>
      <color indexed="8"/>
      <name val="Verdana"/>
      <family val="2"/>
      <charset val="204"/>
    </font>
    <font>
      <b/>
      <sz val="10"/>
      <color indexed="64"/>
      <name val="Arial"/>
      <family val="2"/>
      <charset val="204"/>
    </font>
    <font>
      <sz val="12"/>
      <color indexed="17"/>
      <name val="Calibri"/>
      <family val="2"/>
      <charset val="204"/>
    </font>
    <font>
      <sz val="8"/>
      <color rgb="FF006100"/>
      <name val="Arial"/>
      <family val="2"/>
      <charset val="204"/>
    </font>
    <font>
      <sz val="12"/>
      <name val="宋体"/>
      <charset val="134"/>
    </font>
    <font>
      <sz val="11"/>
      <name val="ＭＳ 明朝"/>
      <family val="1"/>
      <charset val="128"/>
    </font>
    <font>
      <b/>
      <sz val="8"/>
      <name val="Arial"/>
      <family val="2"/>
    </font>
    <font>
      <sz val="10"/>
      <color theme="0" tint="-0.34998626667073579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b/>
      <i/>
      <sz val="10"/>
      <name val="Calibri"/>
      <family val="2"/>
      <charset val="204"/>
    </font>
    <font>
      <u/>
      <sz val="16"/>
      <color rgb="FFFF0000"/>
      <name val="Calibri"/>
      <family val="2"/>
      <charset val="204"/>
      <scheme val="minor"/>
    </font>
    <font>
      <sz val="9.5"/>
      <name val="Calibri"/>
      <family val="2"/>
      <charset val="204"/>
    </font>
  </fonts>
  <fills count="10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gray0625">
        <fgColor indexed="22"/>
      </patternFill>
    </fill>
    <fill>
      <patternFill patternType="solid">
        <fgColor indexed="1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58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8"/>
      </patternFill>
    </fill>
    <fill>
      <patternFill patternType="gray0625">
        <fgColor indexed="15"/>
      </patternFill>
    </fill>
    <fill>
      <patternFill patternType="solid">
        <fgColor indexed="43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57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FFCC"/>
        <bgColor rgb="FF000000"/>
      </patternFill>
    </fill>
    <fill>
      <patternFill patternType="gray125">
        <fgColor rgb="FF000000"/>
        <bgColor rgb="FFFFFFCC"/>
      </patternFill>
    </fill>
    <fill>
      <patternFill patternType="gray125">
        <bgColor indexed="26"/>
      </patternFill>
    </fill>
    <fill>
      <patternFill patternType="gray125">
        <fgColor rgb="FF000000"/>
        <bgColor rgb="FFFFFFFF"/>
      </patternFill>
    </fill>
    <fill>
      <patternFill patternType="gray125">
        <bgColor indexed="9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9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 style="medium">
        <color indexed="9"/>
      </bottom>
      <diagonal/>
    </border>
    <border>
      <left style="medium">
        <color theme="0"/>
      </left>
      <right style="medium">
        <color theme="0"/>
      </right>
      <top style="medium">
        <color indexed="9"/>
      </top>
      <bottom style="thin">
        <color theme="0" tint="-0.14999847407452621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medium">
        <color rgb="FFFFFFFF"/>
      </top>
      <bottom style="thin">
        <color rgb="FFD9D9D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indexed="9"/>
      </top>
      <bottom style="thin">
        <color theme="0" tint="-0.14999847407452621"/>
      </bottom>
      <diagonal/>
    </border>
  </borders>
  <cellStyleXfs count="8613">
    <xf numFmtId="0" fontId="0" fillId="0" borderId="0"/>
    <xf numFmtId="0" fontId="20" fillId="0" borderId="0"/>
    <xf numFmtId="0" fontId="15" fillId="0" borderId="0"/>
    <xf numFmtId="0" fontId="15" fillId="0" borderId="0"/>
    <xf numFmtId="3" fontId="16" fillId="0" borderId="0" applyFont="0" applyFill="0" applyBorder="0" applyAlignment="0" applyProtection="0"/>
    <xf numFmtId="0" fontId="9" fillId="2" borderId="0" applyNumberFormat="0" applyFont="0" applyFill="0" applyBorder="0" applyProtection="0">
      <alignment horizontal="left"/>
    </xf>
    <xf numFmtId="175" fontId="17" fillId="3" borderId="0">
      <alignment horizontal="left" vertical="top"/>
    </xf>
    <xf numFmtId="0" fontId="18" fillId="3" borderId="0">
      <alignment horizontal="left" wrapText="1" indent="2"/>
    </xf>
    <xf numFmtId="0" fontId="12" fillId="0" borderId="0" applyNumberFormat="0" applyAlignment="0" applyProtection="0"/>
    <xf numFmtId="176" fontId="10" fillId="0" borderId="0" applyFont="0" applyFill="0" applyBorder="0" applyAlignment="0" applyProtection="0"/>
    <xf numFmtId="0" fontId="19" fillId="3" borderId="0">
      <alignment wrapText="1"/>
    </xf>
    <xf numFmtId="0" fontId="8" fillId="0" borderId="0" applyFill="0" applyBorder="0" applyProtection="0">
      <alignment horizontal="left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9" fontId="8" fillId="0" borderId="0" applyFont="0" applyFill="0" applyBorder="0" applyAlignment="0" applyProtection="0"/>
    <xf numFmtId="0" fontId="14" fillId="0" borderId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78" fontId="52" fillId="2" borderId="41" applyNumberFormat="0" applyFont="0" applyFill="0" applyBorder="0" applyAlignment="0" applyProtection="0">
      <alignment horizontal="center"/>
    </xf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/>
    <xf numFmtId="0" fontId="53" fillId="0" borderId="0"/>
    <xf numFmtId="0" fontId="10" fillId="0" borderId="0"/>
    <xf numFmtId="0" fontId="54" fillId="0" borderId="0">
      <alignment vertical="top"/>
    </xf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54" fillId="0" borderId="0">
      <alignment vertical="top"/>
    </xf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54" fillId="0" borderId="0">
      <alignment vertical="top"/>
    </xf>
    <xf numFmtId="0" fontId="10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0" fillId="0" borderId="0"/>
    <xf numFmtId="0" fontId="10" fillId="0" borderId="0"/>
    <xf numFmtId="0" fontId="8" fillId="0" borderId="0"/>
    <xf numFmtId="0" fontId="54" fillId="0" borderId="0">
      <alignment vertical="top"/>
    </xf>
    <xf numFmtId="0" fontId="8" fillId="0" borderId="0"/>
    <xf numFmtId="0" fontId="8" fillId="0" borderId="0"/>
    <xf numFmtId="0" fontId="55" fillId="0" borderId="0"/>
    <xf numFmtId="0" fontId="8" fillId="0" borderId="0"/>
    <xf numFmtId="0" fontId="10" fillId="0" borderId="0"/>
    <xf numFmtId="0" fontId="55" fillId="0" borderId="0"/>
    <xf numFmtId="0" fontId="55" fillId="0" borderId="0"/>
    <xf numFmtId="0" fontId="10" fillId="0" borderId="0"/>
    <xf numFmtId="0" fontId="55" fillId="0" borderId="0"/>
    <xf numFmtId="0" fontId="8" fillId="0" borderId="0"/>
    <xf numFmtId="0" fontId="55" fillId="0" borderId="0"/>
    <xf numFmtId="0" fontId="14" fillId="0" borderId="0"/>
    <xf numFmtId="0" fontId="53" fillId="0" borderId="0"/>
    <xf numFmtId="0" fontId="54" fillId="0" borderId="0">
      <alignment vertical="top"/>
    </xf>
    <xf numFmtId="0" fontId="53" fillId="0" borderId="0"/>
    <xf numFmtId="0" fontId="53" fillId="0" borderId="0"/>
    <xf numFmtId="0" fontId="8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10" fontId="56" fillId="0" borderId="0"/>
    <xf numFmtId="10" fontId="56" fillId="0" borderId="0"/>
    <xf numFmtId="0" fontId="5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54" fillId="0" borderId="0">
      <alignment vertical="top"/>
    </xf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20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55" fillId="0" borderId="0"/>
    <xf numFmtId="0" fontId="20" fillId="0" borderId="0"/>
    <xf numFmtId="0" fontId="10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59" fillId="0" borderId="0"/>
    <xf numFmtId="0" fontId="14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20" fillId="0" borderId="0"/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4" fillId="0" borderId="0"/>
    <xf numFmtId="0" fontId="14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0" applyNumberFormat="0" applyFill="0" applyBorder="0" applyProtection="0">
      <alignment horizontal="left"/>
    </xf>
    <xf numFmtId="0" fontId="62" fillId="0" borderId="0" applyNumberFormat="0" applyFill="0" applyBorder="0" applyProtection="0">
      <alignment horizontal="centerContinuous"/>
    </xf>
    <xf numFmtId="0" fontId="15" fillId="0" borderId="0"/>
    <xf numFmtId="0" fontId="14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>
      <alignment vertical="top"/>
    </xf>
    <xf numFmtId="0" fontId="15" fillId="0" borderId="0"/>
    <xf numFmtId="0" fontId="20" fillId="0" borderId="0"/>
    <xf numFmtId="0" fontId="14" fillId="0" borderId="0"/>
    <xf numFmtId="0" fontId="14" fillId="0" borderId="0"/>
    <xf numFmtId="0" fontId="15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6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20" fillId="0" borderId="0"/>
    <xf numFmtId="3" fontId="10" fillId="0" borderId="0">
      <alignment horizontal="center"/>
    </xf>
    <xf numFmtId="3" fontId="10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" fontId="10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54" fillId="0" borderId="0">
      <alignment vertical="top"/>
    </xf>
    <xf numFmtId="3" fontId="10" fillId="0" borderId="0">
      <alignment horizontal="center"/>
    </xf>
    <xf numFmtId="3" fontId="10" fillId="0" borderId="0">
      <alignment horizontal="center"/>
    </xf>
    <xf numFmtId="0" fontId="6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10" fillId="0" borderId="0"/>
    <xf numFmtId="0" fontId="64" fillId="0" borderId="0"/>
    <xf numFmtId="181" fontId="55" fillId="0" borderId="0"/>
    <xf numFmtId="0" fontId="10" fillId="0" borderId="0"/>
    <xf numFmtId="0" fontId="10" fillId="0" borderId="0"/>
    <xf numFmtId="0" fontId="53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3" fillId="0" borderId="0"/>
    <xf numFmtId="0" fontId="59" fillId="0" borderId="0"/>
    <xf numFmtId="0" fontId="55" fillId="0" borderId="0"/>
    <xf numFmtId="0" fontId="10" fillId="0" borderId="0"/>
    <xf numFmtId="0" fontId="53" fillId="0" borderId="0"/>
    <xf numFmtId="0" fontId="8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5" fillId="0" borderId="0"/>
    <xf numFmtId="0" fontId="65" fillId="0" borderId="43" applyFont="0" applyFill="0" applyBorder="0" applyAlignment="0" applyProtection="0"/>
    <xf numFmtId="182" fontId="66" fillId="0" borderId="0" applyFont="0" applyFill="0" applyBorder="0" applyAlignment="0" applyProtection="0"/>
    <xf numFmtId="0" fontId="67" fillId="40" borderId="44">
      <alignment horizontal="center"/>
    </xf>
    <xf numFmtId="183" fontId="20" fillId="41" borderId="14">
      <alignment horizontal="center"/>
    </xf>
    <xf numFmtId="184" fontId="68" fillId="0" borderId="0" applyFont="0" applyAlignment="0" applyProtection="0">
      <protection locked="0" hidden="1"/>
    </xf>
    <xf numFmtId="0" fontId="21" fillId="42" borderId="0"/>
    <xf numFmtId="0" fontId="21" fillId="42" borderId="0"/>
    <xf numFmtId="0" fontId="21" fillId="42" borderId="0"/>
    <xf numFmtId="0" fontId="69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69" fillId="48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1" fillId="43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1" fillId="44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1" fillId="45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1" fillId="47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1" fillId="48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185" fontId="68" fillId="0" borderId="0" applyFill="0" applyBorder="0" applyProtection="0">
      <alignment horizontal="right"/>
    </xf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69" fillId="52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3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3" fillId="54" borderId="0" applyNumberFormat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5" fillId="53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5" fillId="50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5" fillId="51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5" fillId="5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5" fillId="55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7" fillId="0" borderId="0">
      <alignment horizontal="right"/>
    </xf>
    <xf numFmtId="0" fontId="73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3" fillId="54" borderId="0" applyNumberFormat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3" fillId="60" borderId="0" applyNumberFormat="0" applyBorder="0" applyAlignment="0" applyProtection="0"/>
    <xf numFmtId="186" fontId="78" fillId="61" borderId="0">
      <alignment horizontal="center" vertical="center"/>
    </xf>
    <xf numFmtId="187" fontId="79" fillId="0" borderId="45" applyFont="0" applyFill="0">
      <alignment horizontal="right" vertical="center"/>
      <protection locked="0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7" fontId="79" fillId="0" borderId="0" applyFont="0" applyBorder="0" applyProtection="0">
      <alignment vertical="center"/>
    </xf>
    <xf numFmtId="186" fontId="10" fillId="0" borderId="0" applyNumberFormat="0" applyFont="0" applyAlignment="0">
      <alignment horizontal="center" vertical="center"/>
    </xf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183" fontId="81" fillId="62" borderId="14"/>
    <xf numFmtId="183" fontId="81" fillId="62" borderId="14"/>
    <xf numFmtId="183" fontId="81" fillId="62" borderId="14"/>
    <xf numFmtId="183" fontId="81" fillId="62" borderId="14"/>
    <xf numFmtId="183" fontId="81" fillId="62" borderId="14"/>
    <xf numFmtId="0" fontId="82" fillId="0" borderId="10" applyFont="0">
      <alignment horizontal="centerContinuous"/>
    </xf>
    <xf numFmtId="0" fontId="83" fillId="0" borderId="0"/>
    <xf numFmtId="9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39" fontId="9" fillId="2" borderId="0" applyNumberFormat="0" applyBorder="0">
      <alignment vertical="center"/>
    </xf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38" fontId="87" fillId="0" borderId="0" applyNumberFormat="0" applyFill="0" applyBorder="0" applyAlignment="0" applyProtection="0"/>
    <xf numFmtId="0" fontId="20" fillId="0" borderId="0">
      <alignment horizontal="left"/>
    </xf>
    <xf numFmtId="0" fontId="88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89" fillId="0" borderId="10" applyNumberFormat="0" applyFill="0" applyAlignment="0" applyProtection="0"/>
    <xf numFmtId="0" fontId="90" fillId="0" borderId="47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87" fillId="0" borderId="10" applyNumberFormat="0" applyFont="0" applyFill="0" applyAlignment="0" applyProtection="0"/>
    <xf numFmtId="0" fontId="83" fillId="0" borderId="6"/>
    <xf numFmtId="0" fontId="83" fillId="0" borderId="6"/>
    <xf numFmtId="0" fontId="83" fillId="0" borderId="6"/>
    <xf numFmtId="0" fontId="83" fillId="0" borderId="6"/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0" fontId="55" fillId="0" borderId="1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91" fillId="0" borderId="0"/>
    <xf numFmtId="0" fontId="56" fillId="0" borderId="0"/>
    <xf numFmtId="0" fontId="83" fillId="0" borderId="0">
      <alignment horizontal="right"/>
    </xf>
    <xf numFmtId="0" fontId="83" fillId="0" borderId="0">
      <alignment horizontal="right"/>
    </xf>
    <xf numFmtId="0" fontId="83" fillId="0" borderId="0">
      <alignment horizontal="right"/>
    </xf>
    <xf numFmtId="37" fontId="55" fillId="0" borderId="0">
      <alignment horizontal="center"/>
    </xf>
    <xf numFmtId="0" fontId="82" fillId="0" borderId="0"/>
    <xf numFmtId="190" fontId="92" fillId="0" borderId="0" applyFill="0" applyBorder="0" applyAlignment="0"/>
    <xf numFmtId="183" fontId="93" fillId="65" borderId="14">
      <alignment vertical="center"/>
    </xf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14">
      <alignment vertical="center"/>
    </xf>
    <xf numFmtId="0" fontId="95" fillId="66" borderId="49" applyNumberFormat="0" applyAlignment="0" applyProtection="0"/>
    <xf numFmtId="0" fontId="95" fillId="66" borderId="49" applyNumberFormat="0" applyAlignment="0" applyProtection="0"/>
    <xf numFmtId="0" fontId="95" fillId="66" borderId="49" applyNumberFormat="0" applyAlignment="0" applyProtection="0"/>
    <xf numFmtId="0" fontId="95" fillId="66" borderId="49" applyNumberFormat="0" applyAlignment="0" applyProtection="0"/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14">
      <alignment vertical="center"/>
    </xf>
    <xf numFmtId="183" fontId="93" fillId="65" borderId="14">
      <alignment vertical="center"/>
    </xf>
    <xf numFmtId="183" fontId="93" fillId="65" borderId="14">
      <alignment vertical="center"/>
    </xf>
    <xf numFmtId="183" fontId="93" fillId="65" borderId="14">
      <alignment vertical="center"/>
    </xf>
    <xf numFmtId="0" fontId="93" fillId="0" borderId="0" applyFill="0" applyBorder="0" applyProtection="0">
      <alignment horizontal="center"/>
      <protection locked="0"/>
    </xf>
    <xf numFmtId="1" fontId="96" fillId="0" borderId="0"/>
    <xf numFmtId="170" fontId="20" fillId="67" borderId="44">
      <alignment vertical="center"/>
    </xf>
    <xf numFmtId="0" fontId="97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7" fillId="68" borderId="51" applyNumberFormat="0" applyAlignment="0" applyProtection="0"/>
    <xf numFmtId="0" fontId="55" fillId="0" borderId="0"/>
    <xf numFmtId="0" fontId="99" fillId="69" borderId="52" applyFont="0" applyFill="0" applyBorder="0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0" fontId="102" fillId="0" borderId="0" applyFont="0" applyFill="0" applyBorder="0" applyAlignment="0" applyProtection="0"/>
    <xf numFmtId="40" fontId="102" fillId="0" borderId="0" applyFont="0" applyFill="0" applyBorder="0" applyAlignment="0" applyProtection="0"/>
    <xf numFmtId="192" fontId="103" fillId="0" borderId="0" applyFill="0" applyBorder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37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4" fontId="103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5" fillId="0" borderId="0" applyFont="0" applyFill="0" applyBorder="0" applyAlignment="0" applyProtection="0"/>
    <xf numFmtId="195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5" fontId="105" fillId="0" borderId="0" applyFont="0" applyFill="0" applyBorder="0" applyAlignment="0" applyProtection="0"/>
    <xf numFmtId="195" fontId="105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6" fontId="106" fillId="0" borderId="10" applyFont="0" applyFill="0" applyBorder="0" applyAlignment="0" applyProtection="0"/>
    <xf numFmtId="196" fontId="86" fillId="0" borderId="0" applyFont="0" applyFill="0" applyBorder="0" applyAlignment="0" applyProtection="0"/>
    <xf numFmtId="0" fontId="107" fillId="0" borderId="0"/>
    <xf numFmtId="0" fontId="15" fillId="0" borderId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0" fontId="107" fillId="0" borderId="0"/>
    <xf numFmtId="0" fontId="15" fillId="0" borderId="0"/>
    <xf numFmtId="195" fontId="108" fillId="0" borderId="0" applyFill="0" applyBorder="0">
      <alignment horizontal="left"/>
    </xf>
    <xf numFmtId="184" fontId="109" fillId="0" borderId="0"/>
    <xf numFmtId="197" fontId="109" fillId="0" borderId="0"/>
    <xf numFmtId="198" fontId="109" fillId="0" borderId="0"/>
    <xf numFmtId="0" fontId="110" fillId="0" borderId="0">
      <alignment horizontal="left"/>
    </xf>
    <xf numFmtId="0" fontId="111" fillId="0" borderId="0"/>
    <xf numFmtId="0" fontId="112" fillId="0" borderId="0">
      <alignment horizontal="left"/>
    </xf>
    <xf numFmtId="199" fontId="64" fillId="0" borderId="0" applyFill="0" applyBorder="0" applyProtection="0"/>
    <xf numFmtId="199" fontId="64" fillId="0" borderId="53" applyFill="0" applyProtection="0"/>
    <xf numFmtId="199" fontId="64" fillId="0" borderId="53" applyFill="0" applyProtection="0"/>
    <xf numFmtId="199" fontId="64" fillId="0" borderId="53" applyFill="0" applyProtection="0"/>
    <xf numFmtId="199" fontId="64" fillId="0" borderId="54" applyFill="0" applyProtection="0"/>
    <xf numFmtId="199" fontId="113" fillId="0" borderId="0" applyFill="0" applyBorder="0" applyProtection="0"/>
    <xf numFmtId="200" fontId="86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201" fontId="103" fillId="0" borderId="0" applyFill="0" applyBorder="0" applyProtection="0">
      <alignment horizontal="right"/>
    </xf>
    <xf numFmtId="201" fontId="103" fillId="0" borderId="0" applyFill="0" applyBorder="0" applyProtection="0">
      <alignment horizontal="right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2" fontId="106" fillId="0" borderId="10" applyFont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203" fontId="115" fillId="70" borderId="55" applyNumberFormat="0" applyBorder="0"/>
    <xf numFmtId="203" fontId="115" fillId="70" borderId="55" applyNumberFormat="0" applyBorder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17" fontId="10" fillId="2" borderId="47">
      <alignment horizontal="center"/>
    </xf>
    <xf numFmtId="14" fontId="21" fillId="0" borderId="0"/>
    <xf numFmtId="14" fontId="21" fillId="0" borderId="0"/>
    <xf numFmtId="14" fontId="116" fillId="0" borderId="0"/>
    <xf numFmtId="206" fontId="64" fillId="0" borderId="0" applyFill="0" applyBorder="0" applyProtection="0"/>
    <xf numFmtId="206" fontId="64" fillId="0" borderId="53" applyFill="0" applyProtection="0"/>
    <xf numFmtId="206" fontId="64" fillId="0" borderId="53" applyFill="0" applyProtection="0"/>
    <xf numFmtId="206" fontId="64" fillId="0" borderId="53" applyFill="0" applyProtection="0"/>
    <xf numFmtId="206" fontId="64" fillId="0" borderId="54" applyFill="0" applyProtection="0"/>
    <xf numFmtId="206" fontId="113" fillId="0" borderId="0" applyFill="0" applyBorder="0" applyProtection="0"/>
    <xf numFmtId="207" fontId="9" fillId="71" borderId="0" applyNumberFormat="0" applyBorder="0" applyAlignment="0" applyProtection="0"/>
    <xf numFmtId="170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117" fillId="0" borderId="0">
      <protection locked="0"/>
    </xf>
    <xf numFmtId="208" fontId="118" fillId="0" borderId="0"/>
    <xf numFmtId="208" fontId="118" fillId="0" borderId="0"/>
    <xf numFmtId="0" fontId="119" fillId="0" borderId="0" applyNumberFormat="0" applyFill="0" applyBorder="0" applyAlignment="0" applyProtection="0"/>
    <xf numFmtId="3" fontId="10" fillId="0" borderId="50"/>
    <xf numFmtId="3" fontId="10" fillId="0" borderId="50"/>
    <xf numFmtId="3" fontId="10" fillId="0" borderId="50"/>
    <xf numFmtId="0" fontId="120" fillId="0" borderId="0">
      <protection locked="0"/>
    </xf>
    <xf numFmtId="0" fontId="120" fillId="0" borderId="0"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10" fontId="8" fillId="0" borderId="0" applyFont="0" applyFill="0" applyBorder="0" applyAlignment="0" applyProtection="0"/>
    <xf numFmtId="210" fontId="8" fillId="0" borderId="0" applyFont="0" applyFill="0" applyBorder="0" applyAlignment="0" applyProtection="0"/>
    <xf numFmtId="211" fontId="70" fillId="0" borderId="0" applyBorder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12" fontId="123" fillId="0" borderId="0" applyFill="0" applyBorder="0">
      <alignment horizontal="right" vertical="top"/>
    </xf>
    <xf numFmtId="0" fontId="124" fillId="0" borderId="0">
      <alignment horizontal="center" wrapText="1"/>
    </xf>
    <xf numFmtId="213" fontId="123" fillId="0" borderId="0" applyFill="0" applyBorder="0" applyAlignment="0" applyProtection="0">
      <alignment horizontal="right" vertical="top"/>
    </xf>
    <xf numFmtId="41" fontId="125" fillId="0" borderId="56" applyFill="0" applyBorder="0" applyProtection="0">
      <alignment horizontal="right" vertical="top"/>
    </xf>
    <xf numFmtId="214" fontId="126" fillId="0" borderId="0">
      <alignment horizontal="left" vertical="top"/>
    </xf>
    <xf numFmtId="0" fontId="123" fillId="0" borderId="0" applyFill="0" applyBorder="0">
      <alignment horizontal="left" vertical="top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215" fontId="127" fillId="72" borderId="3">
      <alignment horizontal="left"/>
    </xf>
    <xf numFmtId="215" fontId="127" fillId="72" borderId="3">
      <alignment horizontal="left"/>
    </xf>
    <xf numFmtId="215" fontId="127" fillId="72" borderId="3">
      <alignment horizontal="left"/>
    </xf>
    <xf numFmtId="216" fontId="104" fillId="0" borderId="0" applyFont="0" applyFill="0" applyBorder="0" applyAlignment="0" applyProtection="0"/>
    <xf numFmtId="0" fontId="117" fillId="0" borderId="0">
      <protection locked="0"/>
    </xf>
    <xf numFmtId="0" fontId="117" fillId="0" borderId="0">
      <protection locked="0"/>
    </xf>
    <xf numFmtId="0" fontId="104" fillId="0" borderId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128" fillId="0" borderId="0">
      <alignment vertical="center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>
      <alignment horizontal="left"/>
    </xf>
    <xf numFmtId="0" fontId="131" fillId="0" borderId="0">
      <alignment horizontal="left"/>
    </xf>
    <xf numFmtId="0" fontId="132" fillId="0" borderId="0">
      <alignment horizontal="left"/>
    </xf>
    <xf numFmtId="0" fontId="132" fillId="0" borderId="0" applyNumberFormat="0" applyFill="0" applyBorder="0" applyProtection="0">
      <alignment horizontal="left"/>
    </xf>
    <xf numFmtId="0" fontId="132" fillId="0" borderId="0" applyFill="0" applyBorder="0" applyProtection="0">
      <alignment horizontal="left"/>
    </xf>
    <xf numFmtId="0" fontId="10" fillId="0" borderId="0" applyNumberFormat="0" applyFont="0">
      <alignment wrapText="1"/>
    </xf>
    <xf numFmtId="0" fontId="10" fillId="0" borderId="0" applyNumberFormat="0" applyFont="0">
      <alignment wrapText="1"/>
    </xf>
    <xf numFmtId="0" fontId="10" fillId="0" borderId="0" applyNumberFormat="0" applyFont="0">
      <alignment wrapText="1"/>
    </xf>
    <xf numFmtId="207" fontId="133" fillId="0" borderId="0" applyNumberFormat="0" applyFill="0" applyBorder="0" applyAlignment="0" applyProtection="0"/>
    <xf numFmtId="0" fontId="134" fillId="0" borderId="0"/>
    <xf numFmtId="0" fontId="135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5" fillId="45" borderId="0" applyNumberFormat="0" applyBorder="0" applyAlignment="0" applyProtection="0"/>
    <xf numFmtId="38" fontId="80" fillId="2" borderId="0" applyNumberFormat="0" applyBorder="0" applyAlignment="0" applyProtection="0"/>
    <xf numFmtId="38" fontId="80" fillId="2" borderId="0" applyNumberFormat="0" applyBorder="0" applyAlignment="0" applyProtection="0"/>
    <xf numFmtId="0" fontId="137" fillId="0" borderId="0" applyNumberFormat="0" applyFill="0" applyProtection="0">
      <alignment horizontal="left"/>
    </xf>
    <xf numFmtId="0" fontId="138" fillId="0" borderId="10" applyNumberFormat="0" applyBorder="0"/>
    <xf numFmtId="0" fontId="139" fillId="0" borderId="0"/>
    <xf numFmtId="0" fontId="139" fillId="0" borderId="0"/>
    <xf numFmtId="0" fontId="140" fillId="0" borderId="0">
      <alignment horizontal="left"/>
    </xf>
    <xf numFmtId="0" fontId="140" fillId="0" borderId="0">
      <alignment horizontal="left"/>
    </xf>
    <xf numFmtId="0" fontId="141" fillId="0" borderId="57" applyNumberFormat="0" applyAlignment="0" applyProtection="0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2" fillId="0" borderId="58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58" applyNumberFormat="0" applyFill="0" applyAlignment="0" applyProtection="0"/>
    <xf numFmtId="0" fontId="145" fillId="0" borderId="0" applyNumberFormat="0" applyFill="0" applyBorder="0" applyAlignment="0" applyProtection="0"/>
    <xf numFmtId="0" fontId="144" fillId="0" borderId="58" applyNumberFormat="0" applyFill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6" fillId="0" borderId="0">
      <alignment horizontal="left"/>
    </xf>
    <xf numFmtId="0" fontId="147" fillId="0" borderId="3">
      <alignment horizontal="left" vertical="top"/>
    </xf>
    <xf numFmtId="0" fontId="147" fillId="0" borderId="3">
      <alignment horizontal="left" vertical="top"/>
    </xf>
    <xf numFmtId="0" fontId="147" fillId="0" borderId="3">
      <alignment horizontal="left" vertical="top"/>
    </xf>
    <xf numFmtId="175" fontId="17" fillId="3" borderId="0">
      <alignment horizontal="left" vertical="top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75" fontId="17" fillId="3" borderId="0">
      <alignment horizontal="left" vertical="top"/>
    </xf>
    <xf numFmtId="0" fontId="148" fillId="0" borderId="59" applyNumberFormat="0" applyFill="0" applyAlignment="0" applyProtection="0"/>
    <xf numFmtId="0" fontId="149" fillId="0" borderId="0" applyNumberFormat="0" applyFill="0" applyBorder="0" applyAlignment="0" applyProtection="0"/>
    <xf numFmtId="0" fontId="150" fillId="0" borderId="59" applyNumberFormat="0" applyFill="0" applyAlignment="0" applyProtection="0"/>
    <xf numFmtId="0" fontId="141" fillId="0" borderId="0" applyNumberFormat="0" applyFill="0" applyBorder="0" applyAlignment="0" applyProtection="0"/>
    <xf numFmtId="0" fontId="150" fillId="0" borderId="59" applyNumberFormat="0" applyFill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51" fillId="0" borderId="0">
      <alignment horizontal="left"/>
    </xf>
    <xf numFmtId="0" fontId="152" fillId="0" borderId="0">
      <alignment horizontal="left"/>
    </xf>
    <xf numFmtId="0" fontId="151" fillId="0" borderId="0">
      <alignment horizontal="left"/>
    </xf>
    <xf numFmtId="0" fontId="152" fillId="0" borderId="0">
      <alignment horizontal="left"/>
    </xf>
    <xf numFmtId="0" fontId="153" fillId="0" borderId="3">
      <alignment horizontal="left" vertical="top"/>
    </xf>
    <xf numFmtId="0" fontId="153" fillId="0" borderId="3">
      <alignment horizontal="left" vertical="top"/>
    </xf>
    <xf numFmtId="0" fontId="153" fillId="0" borderId="3">
      <alignment horizontal="left" vertical="top"/>
    </xf>
    <xf numFmtId="0" fontId="154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4" fillId="0" borderId="60" applyNumberFormat="0" applyFill="0" applyAlignment="0" applyProtection="0"/>
    <xf numFmtId="0" fontId="156" fillId="0" borderId="0">
      <alignment horizontal="left"/>
    </xf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0" fontId="10" fillId="0" borderId="0"/>
    <xf numFmtId="0" fontId="10" fillId="0" borderId="0"/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217" fontId="157" fillId="0" borderId="0" applyNumberFormat="0" applyFill="0" applyBorder="0" applyAlignment="0"/>
    <xf numFmtId="0" fontId="15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9" fillId="0" borderId="0"/>
    <xf numFmtId="218" fontId="160" fillId="0" borderId="0" applyNumberFormat="0"/>
    <xf numFmtId="217" fontId="161" fillId="0" borderId="0" applyNumberFormat="0" applyFill="0" applyBorder="0" applyAlignment="0">
      <protection locked="0"/>
    </xf>
    <xf numFmtId="219" fontId="162" fillId="0" borderId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220" fontId="166" fillId="0" borderId="0" applyFill="0" applyBorder="0" applyProtection="0"/>
    <xf numFmtId="201" fontId="166" fillId="0" borderId="0" applyFill="0" applyBorder="0" applyProtection="0"/>
    <xf numFmtId="201" fontId="166" fillId="0" borderId="0" applyFill="0" applyBorder="0" applyProtection="0"/>
    <xf numFmtId="220" fontId="166" fillId="0" borderId="0" applyFill="0" applyBorder="0" applyProtection="0"/>
    <xf numFmtId="220" fontId="166" fillId="0" borderId="0" applyFill="0" applyBorder="0" applyProtection="0"/>
    <xf numFmtId="221" fontId="166" fillId="0" borderId="0" applyFill="0" applyBorder="0" applyProtection="0"/>
    <xf numFmtId="222" fontId="166" fillId="0" borderId="0" applyFill="0" applyBorder="0" applyProtection="0"/>
    <xf numFmtId="3" fontId="167" fillId="0" borderId="0"/>
    <xf numFmtId="0" fontId="133" fillId="0" borderId="0" applyNumberFormat="0" applyFill="0" applyBorder="0" applyAlignment="0">
      <protection locked="0"/>
    </xf>
    <xf numFmtId="0" fontId="133" fillId="0" borderId="0" applyNumberFormat="0" applyFill="0" applyBorder="0" applyAlignment="0"/>
    <xf numFmtId="198" fontId="118" fillId="0" borderId="0"/>
    <xf numFmtId="0" fontId="8" fillId="0" borderId="0"/>
    <xf numFmtId="183" fontId="10" fillId="74" borderId="14">
      <alignment vertical="center"/>
    </xf>
    <xf numFmtId="38" fontId="168" fillId="0" borderId="0"/>
    <xf numFmtId="38" fontId="169" fillId="0" borderId="0"/>
    <xf numFmtId="38" fontId="170" fillId="0" borderId="0"/>
    <xf numFmtId="38" fontId="171" fillId="0" borderId="0"/>
    <xf numFmtId="0" fontId="172" fillId="0" borderId="0"/>
    <xf numFmtId="0" fontId="172" fillId="0" borderId="0"/>
    <xf numFmtId="3" fontId="173" fillId="0" borderId="61" applyFill="0" applyBorder="0">
      <protection locked="0"/>
    </xf>
    <xf numFmtId="0" fontId="174" fillId="0" borderId="0" applyNumberFormat="0">
      <alignment horizontal="left"/>
    </xf>
    <xf numFmtId="186" fontId="175" fillId="75" borderId="62" applyBorder="0" applyAlignment="0">
      <alignment horizontal="left" indent="1"/>
    </xf>
    <xf numFmtId="0" fontId="64" fillId="76" borderId="0" applyNumberFormat="0" applyFont="0" applyBorder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0" fontId="177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7" fillId="0" borderId="63" applyNumberFormat="0" applyFill="0" applyAlignment="0" applyProtection="0"/>
    <xf numFmtId="0" fontId="15" fillId="0" borderId="0"/>
    <xf numFmtId="0" fontId="179" fillId="0" borderId="0" applyNumberFormat="0" applyFill="0" applyBorder="0" applyProtection="0">
      <alignment horizontal="left" vertical="center"/>
    </xf>
    <xf numFmtId="0" fontId="180" fillId="0" borderId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224" fontId="86" fillId="0" borderId="0" applyFont="0" applyFill="0" applyBorder="0" applyAlignment="0" applyProtection="0"/>
    <xf numFmtId="224" fontId="86" fillId="0" borderId="0" applyFont="0" applyFill="0" applyBorder="0" applyAlignment="0" applyProtection="0"/>
    <xf numFmtId="43" fontId="125" fillId="65" borderId="0" applyFill="0"/>
    <xf numFmtId="225" fontId="181" fillId="0" borderId="14">
      <alignment horizontal="right"/>
      <protection locked="0"/>
    </xf>
    <xf numFmtId="225" fontId="181" fillId="0" borderId="14">
      <alignment horizontal="right"/>
      <protection locked="0"/>
    </xf>
    <xf numFmtId="225" fontId="181" fillId="0" borderId="14">
      <alignment horizontal="right"/>
      <protection locked="0"/>
    </xf>
    <xf numFmtId="0" fontId="182" fillId="0" borderId="47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26" fontId="21" fillId="0" borderId="0" applyFont="0" applyFill="0" applyBorder="0" applyAlignment="0" applyProtection="0"/>
    <xf numFmtId="227" fontId="21" fillId="0" borderId="0" applyFont="0" applyFill="0" applyBorder="0" applyAlignment="0" applyProtection="0"/>
    <xf numFmtId="228" fontId="125" fillId="65" borderId="0" applyFill="0"/>
    <xf numFmtId="228" fontId="125" fillId="65" borderId="0" applyFill="0"/>
    <xf numFmtId="229" fontId="103" fillId="0" borderId="0" applyFont="0" applyFill="0" applyBorder="0" applyProtection="0">
      <alignment horizontal="right"/>
    </xf>
    <xf numFmtId="229" fontId="103" fillId="0" borderId="0" applyFont="0" applyFill="0" applyBorder="0" applyProtection="0">
      <alignment horizontal="right"/>
    </xf>
    <xf numFmtId="0" fontId="183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3" fillId="39" borderId="0" applyNumberFormat="0" applyBorder="0" applyAlignment="0" applyProtection="0"/>
    <xf numFmtId="0" fontId="185" fillId="0" borderId="0">
      <alignment horizontal="left"/>
    </xf>
    <xf numFmtId="37" fontId="18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2" fillId="2" borderId="14" applyFont="0" applyBorder="0" applyAlignment="0">
      <alignment horizontal="center" vertical="center"/>
    </xf>
    <xf numFmtId="219" fontId="187" fillId="0" borderId="0"/>
    <xf numFmtId="219" fontId="187" fillId="0" borderId="57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230" fontId="113" fillId="0" borderId="0"/>
    <xf numFmtId="230" fontId="113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88" fillId="0" borderId="0"/>
    <xf numFmtId="0" fontId="10" fillId="0" borderId="0">
      <alignment vertical="center"/>
    </xf>
    <xf numFmtId="0" fontId="10" fillId="0" borderId="0">
      <alignment vertical="center"/>
    </xf>
    <xf numFmtId="0" fontId="69" fillId="0" borderId="0"/>
    <xf numFmtId="0" fontId="105" fillId="0" borderId="0"/>
    <xf numFmtId="0" fontId="105" fillId="0" borderId="0"/>
    <xf numFmtId="0" fontId="105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70" fillId="0" borderId="0"/>
    <xf numFmtId="0" fontId="8" fillId="0" borderId="0"/>
    <xf numFmtId="0" fontId="187" fillId="0" borderId="0"/>
    <xf numFmtId="38" fontId="86" fillId="0" borderId="0" applyNumberFormat="0" applyFill="0" applyBorder="0" applyAlignment="0" applyProtection="0"/>
    <xf numFmtId="0" fontId="189" fillId="0" borderId="0">
      <alignment horizontal="right"/>
    </xf>
    <xf numFmtId="0" fontId="10" fillId="0" borderId="0"/>
    <xf numFmtId="0" fontId="21" fillId="0" borderId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91" fillId="0" borderId="1"/>
    <xf numFmtId="0" fontId="191" fillId="0" borderId="1"/>
    <xf numFmtId="0" fontId="191" fillId="0" borderId="1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2" fontId="192" fillId="0" borderId="14" applyBorder="0">
      <alignment horizontal="center"/>
    </xf>
    <xf numFmtId="232" fontId="192" fillId="0" borderId="14" applyBorder="0">
      <alignment horizontal="center"/>
    </xf>
    <xf numFmtId="232" fontId="192" fillId="0" borderId="14" applyBorder="0">
      <alignment horizontal="center"/>
    </xf>
    <xf numFmtId="233" fontId="193" fillId="0" borderId="14" applyBorder="0">
      <alignment horizontal="center"/>
    </xf>
    <xf numFmtId="233" fontId="193" fillId="0" borderId="14" applyBorder="0">
      <alignment horizontal="center"/>
    </xf>
    <xf numFmtId="233" fontId="193" fillId="0" borderId="14" applyBorder="0">
      <alignment horizontal="center"/>
    </xf>
    <xf numFmtId="234" fontId="194" fillId="0" borderId="0" applyFill="0" applyBorder="0" applyProtection="0"/>
    <xf numFmtId="231" fontId="10" fillId="0" borderId="0" applyFont="0" applyFill="0" applyBorder="0" applyAlignment="0" applyProtection="0"/>
    <xf numFmtId="43" fontId="113" fillId="0" borderId="0" applyFont="0" applyFill="0" applyBorder="0" applyAlignment="0" applyProtection="0"/>
    <xf numFmtId="41" fontId="113" fillId="0" borderId="0" applyFont="0" applyFill="0" applyBorder="0" applyAlignment="0" applyProtection="0"/>
    <xf numFmtId="0" fontId="104" fillId="0" borderId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0" fontId="198" fillId="0" borderId="0" applyFill="0" applyBorder="0" applyProtection="0">
      <alignment horizontal="left"/>
    </xf>
    <xf numFmtId="0" fontId="199" fillId="0" borderId="0" applyFill="0" applyBorder="0" applyProtection="0">
      <alignment horizontal="left"/>
    </xf>
    <xf numFmtId="0" fontId="146" fillId="0" borderId="0" applyNumberFormat="0" applyFill="0" applyBorder="0" applyProtection="0">
      <alignment horizontal="left"/>
    </xf>
    <xf numFmtId="0" fontId="200" fillId="2" borderId="0">
      <alignment vertical="center"/>
    </xf>
    <xf numFmtId="0" fontId="83" fillId="0" borderId="0"/>
    <xf numFmtId="0" fontId="201" fillId="0" borderId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02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235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0" fontId="204" fillId="0" borderId="0" applyFont="0" applyFill="0" applyBorder="0" applyAlignment="0" applyProtection="0">
      <alignment horizontal="center"/>
    </xf>
    <xf numFmtId="0" fontId="204" fillId="0" borderId="0" applyFont="0" applyFill="0" applyBorder="0" applyAlignment="0" applyProtection="0">
      <alignment horizontal="center"/>
    </xf>
    <xf numFmtId="0" fontId="204" fillId="0" borderId="0" applyFont="0" applyFill="0" applyBorder="0" applyAlignment="0" applyProtection="0">
      <alignment horizontal="center"/>
    </xf>
    <xf numFmtId="237" fontId="205" fillId="0" borderId="67" applyBorder="0">
      <alignment horizontal="right"/>
      <protection locked="0"/>
    </xf>
    <xf numFmtId="0" fontId="206" fillId="0" borderId="10"/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0" fontId="83" fillId="0" borderId="14"/>
    <xf numFmtId="10" fontId="83" fillId="0" borderId="14"/>
    <xf numFmtId="10" fontId="83" fillId="0" borderId="14"/>
    <xf numFmtId="10" fontId="83" fillId="0" borderId="14"/>
    <xf numFmtId="10" fontId="83" fillId="0" borderId="14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2" fontId="55" fillId="0" borderId="0">
      <alignment horizontal="right"/>
    </xf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0" fontId="127" fillId="0" borderId="43">
      <alignment horizontal="centerContinuous"/>
    </xf>
    <xf numFmtId="0" fontId="10" fillId="0" borderId="0"/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0"/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64" fillId="0" borderId="0">
      <alignment horizontal="center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210" fillId="0" borderId="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211" fillId="0" borderId="0" applyNumberFormat="0" applyFill="0" applyBorder="0" applyProtection="0">
      <alignment horizontal="left"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0" fontId="9" fillId="83" borderId="0" applyNumberFormat="0" applyBorder="0" applyProtection="0">
      <alignment horizontal="centerContinuous"/>
    </xf>
    <xf numFmtId="0" fontId="214" fillId="84" borderId="0" applyNumberFormat="0" applyFont="0" applyBorder="0" applyAlignment="0" applyProtection="0"/>
    <xf numFmtId="238" fontId="10" fillId="61" borderId="14">
      <alignment vertical="center"/>
    </xf>
    <xf numFmtId="0" fontId="77" fillId="0" borderId="0" applyNumberFormat="0" applyFill="0" applyBorder="0" applyAlignment="0" applyProtection="0">
      <alignment horizontal="center"/>
    </xf>
    <xf numFmtId="0" fontId="215" fillId="0" borderId="0" applyNumberFormat="0">
      <alignment horizontal="left"/>
    </xf>
    <xf numFmtId="0" fontId="216" fillId="0" borderId="43"/>
    <xf numFmtId="0" fontId="10" fillId="85" borderId="0"/>
    <xf numFmtId="0" fontId="9" fillId="0" borderId="71"/>
    <xf numFmtId="0" fontId="9" fillId="0" borderId="71"/>
    <xf numFmtId="0" fontId="9" fillId="0" borderId="71"/>
    <xf numFmtId="0" fontId="9" fillId="0" borderId="71"/>
    <xf numFmtId="0" fontId="1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217" fillId="0" borderId="0"/>
    <xf numFmtId="0" fontId="218" fillId="0" borderId="0"/>
    <xf numFmtId="0" fontId="10" fillId="0" borderId="0"/>
    <xf numFmtId="183" fontId="10" fillId="0" borderId="0"/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183" fontId="10" fillId="4" borderId="72" applyNumberFormat="0" applyFont="0" applyAlignment="0">
      <alignment horizontal="left"/>
    </xf>
    <xf numFmtId="183" fontId="10" fillId="4" borderId="72" applyNumberFormat="0" applyFont="0" applyAlignment="0">
      <alignment horizontal="left"/>
    </xf>
    <xf numFmtId="183" fontId="10" fillId="4" borderId="72" applyNumberFormat="0" applyFont="0" applyAlignment="0">
      <alignment horizontal="left"/>
    </xf>
    <xf numFmtId="0" fontId="219" fillId="0" borderId="0" applyFill="0" applyBorder="0" applyProtection="0">
      <alignment horizontal="center" vertical="center"/>
    </xf>
    <xf numFmtId="0" fontId="220" fillId="0" borderId="0" applyNumberFormat="0" applyFill="0" applyBorder="0" applyProtection="0">
      <alignment horizontal="left"/>
    </xf>
    <xf numFmtId="239" fontId="221" fillId="0" borderId="10" applyBorder="0" applyProtection="0">
      <alignment horizontal="right" vertical="center"/>
    </xf>
    <xf numFmtId="0" fontId="221" fillId="0" borderId="0" applyFill="0" applyBorder="0" applyProtection="0">
      <alignment vertical="center"/>
    </xf>
    <xf numFmtId="0" fontId="132" fillId="0" borderId="0" applyNumberFormat="0" applyFill="0" applyBorder="0" applyProtection="0">
      <alignment horizontal="left"/>
    </xf>
    <xf numFmtId="0" fontId="219" fillId="0" borderId="0" applyFill="0" applyBorder="0" applyProtection="0"/>
    <xf numFmtId="0" fontId="222" fillId="0" borderId="0" applyNumberFormat="0">
      <alignment horizontal="left"/>
    </xf>
    <xf numFmtId="0" fontId="151" fillId="0" borderId="0" applyNumberFormat="0" applyFill="0" applyBorder="0" applyProtection="0"/>
    <xf numFmtId="0" fontId="152" fillId="0" borderId="0" applyNumberFormat="0" applyFill="0" applyBorder="0" applyProtection="0"/>
    <xf numFmtId="0" fontId="151" fillId="0" borderId="0" applyNumberFormat="0" applyFill="0" applyBorder="0" applyProtection="0"/>
    <xf numFmtId="0" fontId="152" fillId="0" borderId="0" applyNumberFormat="0" applyFill="0" applyBorder="0" applyProtection="0"/>
    <xf numFmtId="0" fontId="223" fillId="0" borderId="0" applyNumberFormat="0">
      <alignment horizontal="left"/>
    </xf>
    <xf numFmtId="0" fontId="223" fillId="0" borderId="0" applyNumberFormat="0">
      <alignment horizontal="left"/>
    </xf>
    <xf numFmtId="0" fontId="224" fillId="0" borderId="0" applyNumberFormat="0">
      <alignment horizontal="left"/>
    </xf>
    <xf numFmtId="0" fontId="224" fillId="0" borderId="0" applyNumberFormat="0">
      <alignment horizontal="left"/>
    </xf>
    <xf numFmtId="183" fontId="10" fillId="4" borderId="72" applyNumberFormat="0" applyFont="0" applyAlignment="0">
      <alignment horizontal="left"/>
    </xf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0" fontId="225" fillId="0" borderId="0" applyNumberFormat="0" applyFill="0" applyBorder="0" applyProtection="0"/>
    <xf numFmtId="0" fontId="225" fillId="0" borderId="0" applyNumberFormat="0" applyFill="0" applyBorder="0" applyProtection="0"/>
    <xf numFmtId="0" fontId="226" fillId="0" borderId="0" applyNumberFormat="0" applyFill="0" applyBorder="0" applyProtection="0"/>
    <xf numFmtId="0" fontId="226" fillId="0" borderId="0" applyNumberFormat="0" applyFill="0" applyBorder="0" applyProtection="0"/>
    <xf numFmtId="0" fontId="225" fillId="0" borderId="0" applyNumberFormat="0" applyFill="0" applyBorder="0" applyProtection="0"/>
    <xf numFmtId="0" fontId="225" fillId="0" borderId="0"/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8" fillId="0" borderId="0" applyFill="0" applyBorder="0" applyProtection="0">
      <alignment horizontal="left" vertical="top"/>
    </xf>
    <xf numFmtId="0" fontId="228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1" fontId="64" fillId="86" borderId="0" applyNumberFormat="0" applyFont="0" applyBorder="0" applyProtection="0">
      <alignment horizontal="left"/>
    </xf>
    <xf numFmtId="207" fontId="230" fillId="0" borderId="0" applyNumberFormat="0" applyFill="0" applyBorder="0" applyAlignment="0" applyProtection="0"/>
    <xf numFmtId="0" fontId="226" fillId="0" borderId="0"/>
    <xf numFmtId="0" fontId="225" fillId="0" borderId="0"/>
    <xf numFmtId="0" fontId="87" fillId="0" borderId="54" applyNumberFormat="0" applyFont="0" applyFill="0" applyAlignment="0" applyProtection="0"/>
    <xf numFmtId="0" fontId="10" fillId="0" borderId="18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10" fillId="0" borderId="18" applyNumberFormat="0" applyFill="0" applyAlignment="0" applyProtection="0"/>
    <xf numFmtId="0" fontId="232" fillId="0" borderId="73" applyNumberFormat="0" applyFill="0" applyAlignment="0" applyProtection="0"/>
    <xf numFmtId="0" fontId="104" fillId="0" borderId="18" applyNumberFormat="0" applyFill="0" applyAlignment="0" applyProtection="0"/>
    <xf numFmtId="0" fontId="232" fillId="0" borderId="73" applyNumberFormat="0" applyFill="0" applyAlignment="0" applyProtection="0"/>
    <xf numFmtId="0" fontId="232" fillId="0" borderId="73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220" fontId="233" fillId="0" borderId="0" applyFill="0" applyBorder="0" applyProtection="0"/>
    <xf numFmtId="220" fontId="233" fillId="0" borderId="0" applyFill="0" applyBorder="0" applyProtection="0"/>
    <xf numFmtId="240" fontId="233" fillId="0" borderId="0" applyFill="0" applyBorder="0" applyProtection="0"/>
    <xf numFmtId="43" fontId="10" fillId="0" borderId="0" applyFont="0" applyFill="0" applyBorder="0" applyAlignment="0" applyProtection="0"/>
    <xf numFmtId="0" fontId="234" fillId="0" borderId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87" fillId="0" borderId="0"/>
    <xf numFmtId="20" fontId="21" fillId="0" borderId="0"/>
    <xf numFmtId="20" fontId="21" fillId="0" borderId="0"/>
    <xf numFmtId="20" fontId="116" fillId="0" borderId="0"/>
    <xf numFmtId="0" fontId="10" fillId="0" borderId="0"/>
    <xf numFmtId="0" fontId="104" fillId="0" borderId="0"/>
    <xf numFmtId="0" fontId="235" fillId="0" borderId="0" applyNumberFormat="0" applyFill="0" applyBorder="0">
      <alignment horizontal="left"/>
    </xf>
    <xf numFmtId="0" fontId="235" fillId="0" borderId="0" applyNumberFormat="0" applyFill="0" applyBorder="0">
      <alignment horizontal="left"/>
    </xf>
    <xf numFmtId="219" fontId="236" fillId="0" borderId="57"/>
    <xf numFmtId="0" fontId="35" fillId="40" borderId="44">
      <alignment horizontal="center" vertical="center"/>
    </xf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4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104" fillId="87" borderId="64">
      <alignment vertical="center"/>
      <protection locked="0"/>
    </xf>
    <xf numFmtId="0" fontId="104" fillId="51" borderId="0" applyNumberFormat="0" applyBorder="0" applyAlignment="0" applyProtection="0"/>
    <xf numFmtId="0" fontId="113" fillId="88" borderId="0" applyNumberFormat="0" applyBorder="0" applyProtection="0">
      <alignment horizontal="left"/>
    </xf>
    <xf numFmtId="246" fontId="10" fillId="0" borderId="0" applyFont="0" applyFill="0" applyBorder="0" applyAlignment="0" applyProtection="0"/>
    <xf numFmtId="247" fontId="10" fillId="0" borderId="0" applyFont="0" applyFill="0" applyBorder="0" applyAlignment="0" applyProtection="0"/>
    <xf numFmtId="195" fontId="90" fillId="0" borderId="0" applyFont="0" applyFill="0" applyBorder="0" applyProtection="0">
      <alignment horizontal="right"/>
    </xf>
    <xf numFmtId="195" fontId="90" fillId="0" borderId="0" applyFont="0" applyFill="0" applyBorder="0" applyProtection="0">
      <alignment horizontal="right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248" fontId="104" fillId="0" borderId="0" applyFont="0" applyFill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5" fillId="57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5" fillId="5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5" fillId="59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5" fillId="54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5" fillId="55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5" fillId="60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239" fillId="48" borderId="74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241" fillId="66" borderId="6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243" fillId="66" borderId="74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5" fillId="0" borderId="0" applyNumberFormat="0" applyFill="0" applyBorder="0" applyAlignment="0" applyProtection="0">
      <alignment vertical="top"/>
      <protection locked="0"/>
    </xf>
    <xf numFmtId="0" fontId="246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7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8" fillId="0" borderId="0" applyNumberFormat="0" applyFill="0" applyBorder="0" applyAlignment="0" applyProtection="0">
      <alignment vertical="top"/>
      <protection locked="0"/>
    </xf>
    <xf numFmtId="0" fontId="249" fillId="0" borderId="0" applyNumberFormat="0" applyFill="0" applyBorder="0" applyAlignment="0" applyProtection="0">
      <alignment vertical="top"/>
      <protection locked="0"/>
    </xf>
    <xf numFmtId="0" fontId="250" fillId="0" borderId="0" applyBorder="0"/>
    <xf numFmtId="249" fontId="113" fillId="0" borderId="70" applyAlignment="0"/>
    <xf numFmtId="249" fontId="113" fillId="0" borderId="70" applyAlignment="0"/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86" fontId="9" fillId="2" borderId="0" applyNumberFormat="0" applyFont="0" applyFill="0" applyBorder="0" applyAlignment="0" applyProtection="0">
      <alignment vertical="center"/>
    </xf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82" fillId="0" borderId="0" applyBorder="0"/>
    <xf numFmtId="0" fontId="219" fillId="0" borderId="0">
      <alignment horizontal="left"/>
    </xf>
    <xf numFmtId="0" fontId="254" fillId="2" borderId="0"/>
    <xf numFmtId="0" fontId="113" fillId="0" borderId="0" applyBorder="0">
      <alignment horizontal="center" wrapText="1"/>
    </xf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55" fillId="0" borderId="73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3" fontId="250" fillId="63" borderId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257" fillId="68" borderId="51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259" fillId="39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21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0" fillId="0" borderId="0"/>
    <xf numFmtId="0" fontId="7" fillId="0" borderId="0"/>
    <xf numFmtId="0" fontId="8" fillId="90" borderId="0" applyBorder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1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261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90" borderId="0" applyBorder="0"/>
    <xf numFmtId="0" fontId="7" fillId="0" borderId="0"/>
    <xf numFmtId="0" fontId="10" fillId="0" borderId="0"/>
    <xf numFmtId="0" fontId="58" fillId="0" borderId="0">
      <alignment vertical="top"/>
    </xf>
    <xf numFmtId="0" fontId="58" fillId="0" borderId="0">
      <alignment vertical="top"/>
    </xf>
    <xf numFmtId="0" fontId="262" fillId="0" borderId="0">
      <alignment vertical="top"/>
    </xf>
    <xf numFmtId="0" fontId="262" fillId="0" borderId="0">
      <alignment vertical="top"/>
    </xf>
    <xf numFmtId="0" fontId="58" fillId="0" borderId="0">
      <alignment vertical="top"/>
    </xf>
    <xf numFmtId="0" fontId="10" fillId="0" borderId="0"/>
    <xf numFmtId="0" fontId="10" fillId="0" borderId="0"/>
    <xf numFmtId="0" fontId="7" fillId="0" borderId="0"/>
    <xf numFmtId="0" fontId="70" fillId="0" borderId="0"/>
    <xf numFmtId="0" fontId="10" fillId="0" borderId="0"/>
    <xf numFmtId="0" fontId="8" fillId="0" borderId="0"/>
    <xf numFmtId="0" fontId="7" fillId="0" borderId="0"/>
    <xf numFmtId="0" fontId="262" fillId="0" borderId="0">
      <alignment vertical="top"/>
    </xf>
    <xf numFmtId="0" fontId="8" fillId="0" borderId="0"/>
    <xf numFmtId="0" fontId="8" fillId="0" borderId="0"/>
    <xf numFmtId="0" fontId="10" fillId="0" borderId="0"/>
    <xf numFmtId="0" fontId="1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2" fillId="0" borderId="0"/>
    <xf numFmtId="0" fontId="263" fillId="0" borderId="0"/>
    <xf numFmtId="0" fontId="70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0" applyBorder="0"/>
    <xf numFmtId="0" fontId="70" fillId="0" borderId="0"/>
    <xf numFmtId="0" fontId="7" fillId="0" borderId="0"/>
    <xf numFmtId="0" fontId="8" fillId="90" borderId="0" applyBorder="0"/>
    <xf numFmtId="0" fontId="8" fillId="4" borderId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0" applyBorder="0"/>
    <xf numFmtId="0" fontId="8" fillId="4" borderId="0" applyBorder="0">
      <alignment vertical="top"/>
    </xf>
    <xf numFmtId="0" fontId="53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264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265" fillId="0" borderId="0"/>
    <xf numFmtId="0" fontId="10" fillId="0" borderId="0"/>
    <xf numFmtId="0" fontId="8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8" fillId="0" borderId="0"/>
    <xf numFmtId="0" fontId="72" fillId="0" borderId="0"/>
    <xf numFmtId="0" fontId="7" fillId="0" borderId="0"/>
    <xf numFmtId="0" fontId="8" fillId="0" borderId="0"/>
    <xf numFmtId="0" fontId="8" fillId="0" borderId="0"/>
    <xf numFmtId="0" fontId="262" fillId="0" borderId="0">
      <alignment vertical="top"/>
    </xf>
    <xf numFmtId="0" fontId="8" fillId="0" borderId="0"/>
    <xf numFmtId="0" fontId="7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263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266" fillId="0" borderId="0"/>
    <xf numFmtId="0" fontId="7" fillId="0" borderId="0"/>
    <xf numFmtId="0" fontId="7" fillId="0" borderId="0"/>
    <xf numFmtId="0" fontId="7" fillId="0" borderId="0"/>
    <xf numFmtId="0" fontId="266" fillId="0" borderId="0"/>
    <xf numFmtId="0" fontId="7" fillId="0" borderId="0"/>
    <xf numFmtId="0" fontId="266" fillId="0" borderId="0"/>
    <xf numFmtId="0" fontId="10" fillId="0" borderId="0"/>
    <xf numFmtId="0" fontId="266" fillId="0" borderId="0"/>
    <xf numFmtId="0" fontId="7" fillId="0" borderId="0"/>
    <xf numFmtId="0" fontId="7" fillId="0" borderId="0"/>
    <xf numFmtId="0" fontId="266" fillId="0" borderId="0"/>
    <xf numFmtId="0" fontId="267" fillId="0" borderId="0"/>
    <xf numFmtId="0" fontId="266" fillId="0" borderId="0"/>
    <xf numFmtId="0" fontId="261" fillId="0" borderId="0"/>
    <xf numFmtId="0" fontId="266" fillId="0" borderId="0"/>
    <xf numFmtId="0" fontId="7" fillId="0" borderId="0"/>
    <xf numFmtId="0" fontId="7" fillId="0" borderId="0"/>
    <xf numFmtId="0" fontId="266" fillId="0" borderId="0"/>
    <xf numFmtId="0" fontId="7" fillId="0" borderId="0"/>
    <xf numFmtId="0" fontId="266" fillId="0" borderId="0"/>
    <xf numFmtId="0" fontId="7" fillId="0" borderId="0"/>
    <xf numFmtId="0" fontId="7" fillId="0" borderId="0"/>
    <xf numFmtId="0" fontId="70" fillId="0" borderId="0"/>
    <xf numFmtId="0" fontId="261" fillId="0" borderId="0"/>
    <xf numFmtId="0" fontId="72" fillId="0" borderId="0"/>
    <xf numFmtId="0" fontId="8" fillId="0" borderId="0"/>
    <xf numFmtId="0" fontId="261" fillId="0" borderId="0"/>
    <xf numFmtId="0" fontId="261" fillId="0" borderId="0"/>
    <xf numFmtId="0" fontId="70" fillId="0" borderId="0"/>
    <xf numFmtId="0" fontId="10" fillId="0" borderId="0"/>
    <xf numFmtId="0" fontId="70" fillId="0" borderId="0"/>
    <xf numFmtId="0" fontId="266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7" fillId="0" borderId="0"/>
    <xf numFmtId="0" fontId="72" fillId="0" borderId="0"/>
    <xf numFmtId="0" fontId="7" fillId="0" borderId="0"/>
    <xf numFmtId="0" fontId="70" fillId="0" borderId="0"/>
    <xf numFmtId="0" fontId="70" fillId="0" borderId="0"/>
    <xf numFmtId="0" fontId="265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8" fillId="90" borderId="0" applyBorder="0"/>
    <xf numFmtId="0" fontId="72" fillId="0" borderId="0"/>
    <xf numFmtId="0" fontId="26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2" fillId="0" borderId="0"/>
    <xf numFmtId="0" fontId="265" fillId="0" borderId="0"/>
    <xf numFmtId="0" fontId="70" fillId="0" borderId="0"/>
    <xf numFmtId="0" fontId="261" fillId="0" borderId="0"/>
    <xf numFmtId="0" fontId="261" fillId="0" borderId="0"/>
    <xf numFmtId="0" fontId="72" fillId="0" borderId="0"/>
    <xf numFmtId="0" fontId="70" fillId="0" borderId="0"/>
    <xf numFmtId="0" fontId="8" fillId="0" borderId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268" fillId="44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70" fillId="91" borderId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271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190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190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261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7" fillId="14" borderId="39" applyNumberFormat="0" applyFont="0" applyAlignment="0" applyProtection="0"/>
    <xf numFmtId="0" fontId="190" fillId="77" borderId="65" applyNumberFormat="0" applyFont="0" applyAlignment="0" applyProtection="0"/>
    <xf numFmtId="0" fontId="261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70" fillId="14" borderId="39" applyNumberFormat="0" applyFont="0" applyAlignment="0" applyProtection="0"/>
    <xf numFmtId="0" fontId="72" fillId="14" borderId="39" applyNumberFormat="0" applyFont="0" applyAlignment="0" applyProtection="0"/>
    <xf numFmtId="0" fontId="72" fillId="14" borderId="39" applyNumberFormat="0" applyFont="0" applyAlignment="0" applyProtection="0"/>
    <xf numFmtId="0" fontId="72" fillId="14" borderId="39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6" fillId="0" borderId="0" applyFont="0" applyFill="0" applyBorder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273" fillId="0" borderId="63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113" fillId="0" borderId="0" applyBorder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63" fillId="0" borderId="0">
      <alignment vertical="center"/>
    </xf>
    <xf numFmtId="0" fontId="20" fillId="0" borderId="0"/>
    <xf numFmtId="0" fontId="20" fillId="0" borderId="0"/>
    <xf numFmtId="0" fontId="14" fillId="0" borderId="0"/>
    <xf numFmtId="0" fontId="66" fillId="0" borderId="0">
      <alignment vertical="top"/>
    </xf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43" fontId="26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91" fontId="8" fillId="0" borderId="0" applyFont="0" applyFill="0" applyBorder="0" applyAlignment="0" applyProtection="0"/>
    <xf numFmtId="193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70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51" fontId="10" fillId="0" borderId="0" applyFont="0" applyFill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279" fillId="45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0" fontId="281" fillId="0" borderId="0"/>
    <xf numFmtId="0" fontId="282" fillId="0" borderId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5" fillId="66" borderId="74" applyNumberFormat="0" applyAlignment="0" applyProtection="0"/>
    <xf numFmtId="0" fontId="95" fillId="66" borderId="74" applyNumberFormat="0" applyAlignment="0" applyProtection="0"/>
    <xf numFmtId="0" fontId="95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167" fontId="20" fillId="67" borderId="44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9" fontId="64" fillId="0" borderId="6" applyFill="0" applyProtection="0"/>
    <xf numFmtId="199" fontId="64" fillId="0" borderId="6" applyFill="0" applyProtection="0"/>
    <xf numFmtId="199" fontId="64" fillId="0" borderId="6" applyFill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6" fontId="64" fillId="0" borderId="6" applyFill="0" applyProtection="0"/>
    <xf numFmtId="206" fontId="64" fillId="0" borderId="6" applyFill="0" applyProtection="0"/>
    <xf numFmtId="206" fontId="64" fillId="0" borderId="6" applyFill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4" borderId="39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183" fontId="81" fillId="62" borderId="76"/>
    <xf numFmtId="183" fontId="81" fillId="62" borderId="76"/>
    <xf numFmtId="183" fontId="81" fillId="62" borderId="76"/>
    <xf numFmtId="183" fontId="81" fillId="62" borderId="76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0" fontId="83" fillId="0" borderId="53"/>
    <xf numFmtId="0" fontId="83" fillId="0" borderId="53"/>
    <xf numFmtId="0" fontId="83" fillId="0" borderId="53"/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225" fontId="181" fillId="0" borderId="76">
      <alignment horizontal="right"/>
      <protection locked="0"/>
    </xf>
    <xf numFmtId="225" fontId="181" fillId="0" borderId="76">
      <alignment horizontal="right"/>
      <protection locked="0"/>
    </xf>
    <xf numFmtId="225" fontId="181" fillId="0" borderId="76">
      <alignment horizontal="right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32" fontId="192" fillId="0" borderId="76" applyBorder="0">
      <alignment horizontal="center"/>
    </xf>
    <xf numFmtId="232" fontId="192" fillId="0" borderId="76" applyBorder="0">
      <alignment horizontal="center"/>
    </xf>
    <xf numFmtId="232" fontId="192" fillId="0" borderId="76" applyBorder="0">
      <alignment horizontal="center"/>
    </xf>
    <xf numFmtId="233" fontId="193" fillId="0" borderId="76" applyBorder="0">
      <alignment horizontal="center"/>
    </xf>
    <xf numFmtId="233" fontId="193" fillId="0" borderId="76" applyBorder="0">
      <alignment horizontal="center"/>
    </xf>
    <xf numFmtId="233" fontId="193" fillId="0" borderId="76" applyBorder="0">
      <alignment horizontal="center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0" fontId="83" fillId="0" borderId="76"/>
    <xf numFmtId="10" fontId="83" fillId="0" borderId="76"/>
    <xf numFmtId="10" fontId="83" fillId="0" borderId="76"/>
    <xf numFmtId="10" fontId="83" fillId="0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4" borderId="3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167" fontId="20" fillId="67" borderId="44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9" fontId="64" fillId="0" borderId="53" applyFill="0" applyProtection="0"/>
    <xf numFmtId="199" fontId="64" fillId="0" borderId="53" applyFill="0" applyProtection="0"/>
    <xf numFmtId="199" fontId="64" fillId="0" borderId="53" applyFill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6" fontId="64" fillId="0" borderId="53" applyFill="0" applyProtection="0"/>
    <xf numFmtId="206" fontId="64" fillId="0" borderId="53" applyFill="0" applyProtection="0"/>
    <xf numFmtId="206" fontId="64" fillId="0" borderId="53" applyFill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4" borderId="3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0" fontId="8" fillId="0" borderId="0"/>
    <xf numFmtId="0" fontId="8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83" fillId="0" borderId="79"/>
    <xf numFmtId="0" fontId="83" fillId="0" borderId="79"/>
    <xf numFmtId="0" fontId="83" fillId="0" borderId="79"/>
    <xf numFmtId="165" fontId="20" fillId="67" borderId="44">
      <alignment vertical="center"/>
    </xf>
    <xf numFmtId="166" fontId="10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5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83" fontId="81" fillId="62" borderId="50"/>
    <xf numFmtId="183" fontId="81" fillId="62" borderId="50"/>
    <xf numFmtId="183" fontId="81" fillId="62" borderId="50"/>
    <xf numFmtId="183" fontId="81" fillId="62" borderId="5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0" fontId="83" fillId="0" borderId="79"/>
    <xf numFmtId="0" fontId="83" fillId="0" borderId="79"/>
    <xf numFmtId="0" fontId="83" fillId="0" borderId="79"/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225" fontId="181" fillId="0" borderId="50">
      <alignment horizontal="right"/>
      <protection locked="0"/>
    </xf>
    <xf numFmtId="225" fontId="181" fillId="0" borderId="50">
      <alignment horizontal="right"/>
      <protection locked="0"/>
    </xf>
    <xf numFmtId="225" fontId="181" fillId="0" borderId="50">
      <alignment horizontal="right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32" fontId="192" fillId="0" borderId="50" applyBorder="0">
      <alignment horizontal="center"/>
    </xf>
    <xf numFmtId="232" fontId="192" fillId="0" borderId="50" applyBorder="0">
      <alignment horizontal="center"/>
    </xf>
    <xf numFmtId="232" fontId="192" fillId="0" borderId="50" applyBorder="0">
      <alignment horizontal="center"/>
    </xf>
    <xf numFmtId="233" fontId="193" fillId="0" borderId="50" applyBorder="0">
      <alignment horizontal="center"/>
    </xf>
    <xf numFmtId="233" fontId="193" fillId="0" borderId="50" applyBorder="0">
      <alignment horizontal="center"/>
    </xf>
    <xf numFmtId="233" fontId="193" fillId="0" borderId="50" applyBorder="0">
      <alignment horizontal="center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0" fontId="83" fillId="0" borderId="50"/>
    <xf numFmtId="10" fontId="83" fillId="0" borderId="50"/>
    <xf numFmtId="10" fontId="83" fillId="0" borderId="50"/>
    <xf numFmtId="10" fontId="83" fillId="0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0" fontId="3" fillId="0" borderId="0"/>
    <xf numFmtId="211" fontId="3" fillId="0" borderId="0"/>
    <xf numFmtId="211" fontId="3" fillId="0" borderId="0"/>
    <xf numFmtId="0" fontId="3" fillId="0" borderId="0"/>
    <xf numFmtId="211" fontId="10" fillId="0" borderId="0"/>
    <xf numFmtId="0" fontId="8" fillId="0" borderId="0"/>
    <xf numFmtId="0" fontId="10" fillId="0" borderId="0"/>
    <xf numFmtId="0" fontId="8" fillId="0" borderId="0"/>
    <xf numFmtId="0" fontId="2" fillId="0" borderId="0"/>
    <xf numFmtId="0" fontId="2" fillId="0" borderId="0"/>
    <xf numFmtId="9" fontId="267" fillId="0" borderId="0" applyFont="0" applyFill="0" applyBorder="0" applyAlignment="0" applyProtection="0"/>
    <xf numFmtId="211" fontId="1" fillId="0" borderId="0"/>
    <xf numFmtId="211" fontId="1" fillId="0" borderId="0"/>
    <xf numFmtId="166" fontId="1" fillId="0" borderId="0" applyFont="0" applyFill="0" applyBorder="0" applyAlignment="0" applyProtection="0"/>
    <xf numFmtId="211" fontId="1" fillId="0" borderId="0"/>
    <xf numFmtId="211" fontId="1" fillId="0" borderId="0"/>
    <xf numFmtId="0" fontId="1" fillId="0" borderId="0"/>
    <xf numFmtId="0" fontId="1" fillId="0" borderId="0"/>
  </cellStyleXfs>
  <cellXfs count="851">
    <xf numFmtId="0" fontId="0" fillId="0" borderId="0" xfId="0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6" fillId="4" borderId="0" xfId="12" applyFont="1" applyFill="1" applyAlignment="1" applyProtection="1"/>
    <xf numFmtId="0" fontId="27" fillId="4" borderId="0" xfId="0" applyFont="1" applyFill="1"/>
    <xf numFmtId="0" fontId="28" fillId="4" borderId="0" xfId="0" applyFont="1" applyFill="1"/>
    <xf numFmtId="0" fontId="27" fillId="0" borderId="0" xfId="13" applyFont="1"/>
    <xf numFmtId="0" fontId="23" fillId="0" borderId="0" xfId="0" applyFont="1"/>
    <xf numFmtId="0" fontId="27" fillId="0" borderId="10" xfId="13" applyFont="1" applyBorder="1"/>
    <xf numFmtId="0" fontId="23" fillId="0" borderId="11" xfId="13" applyFont="1" applyFill="1" applyBorder="1"/>
    <xf numFmtId="0" fontId="23" fillId="0" borderId="3" xfId="13" applyFont="1" applyFill="1" applyBorder="1" applyAlignment="1">
      <alignment horizontal="left" vertical="center" wrapText="1"/>
    </xf>
    <xf numFmtId="0" fontId="23" fillId="0" borderId="3" xfId="13" applyFont="1" applyFill="1" applyBorder="1" applyAlignment="1">
      <alignment horizontal="center" vertical="center" wrapText="1"/>
    </xf>
    <xf numFmtId="0" fontId="27" fillId="0" borderId="3" xfId="13" applyFont="1" applyFill="1" applyBorder="1" applyAlignment="1">
      <alignment horizontal="left" vertical="top" wrapText="1"/>
    </xf>
    <xf numFmtId="0" fontId="23" fillId="0" borderId="3" xfId="13" applyFont="1" applyFill="1" applyBorder="1" applyAlignment="1">
      <alignment horizontal="left" vertical="top" wrapText="1"/>
    </xf>
    <xf numFmtId="170" fontId="23" fillId="3" borderId="24" xfId="13" applyNumberFormat="1" applyFont="1" applyFill="1" applyBorder="1" applyAlignment="1">
      <alignment horizontal="right" vertical="top" wrapText="1"/>
    </xf>
    <xf numFmtId="0" fontId="23" fillId="0" borderId="17" xfId="13" applyFont="1" applyFill="1" applyBorder="1" applyAlignment="1">
      <alignment horizontal="left" vertical="top" wrapText="1"/>
    </xf>
    <xf numFmtId="0" fontId="27" fillId="0" borderId="7" xfId="13" applyFont="1" applyFill="1" applyBorder="1" applyAlignment="1">
      <alignment horizontal="left" vertical="top" wrapText="1"/>
    </xf>
    <xf numFmtId="3" fontId="27" fillId="3" borderId="25" xfId="13" applyNumberFormat="1" applyFont="1" applyFill="1" applyBorder="1" applyAlignment="1">
      <alignment horizontal="right" vertical="top" wrapText="1"/>
    </xf>
    <xf numFmtId="0" fontId="30" fillId="0" borderId="17" xfId="13" applyFont="1" applyFill="1" applyBorder="1" applyAlignment="1">
      <alignment horizontal="left" vertical="top" wrapText="1"/>
    </xf>
    <xf numFmtId="0" fontId="23" fillId="0" borderId="0" xfId="0" applyFont="1" applyAlignment="1">
      <alignment horizontal="right"/>
    </xf>
    <xf numFmtId="0" fontId="23" fillId="0" borderId="0" xfId="18" applyFont="1" applyAlignment="1">
      <alignment wrapText="1"/>
    </xf>
    <xf numFmtId="0" fontId="27" fillId="0" borderId="10" xfId="13" applyFont="1" applyBorder="1" applyAlignment="1">
      <alignment horizontal="left"/>
    </xf>
    <xf numFmtId="49" fontId="23" fillId="0" borderId="13" xfId="13" applyNumberFormat="1" applyFont="1" applyFill="1" applyBorder="1" applyAlignment="1">
      <alignment horizontal="left" vertical="top" wrapText="1"/>
    </xf>
    <xf numFmtId="3" fontId="23" fillId="3" borderId="12" xfId="13" applyNumberFormat="1" applyFont="1" applyFill="1" applyBorder="1" applyAlignment="1">
      <alignment horizontal="left" vertical="top" wrapText="1"/>
    </xf>
    <xf numFmtId="170" fontId="27" fillId="3" borderId="25" xfId="13" applyNumberFormat="1" applyFont="1" applyFill="1" applyBorder="1" applyAlignment="1">
      <alignment horizontal="right" vertical="top" wrapText="1"/>
    </xf>
    <xf numFmtId="170" fontId="27" fillId="3" borderId="24" xfId="13" applyNumberFormat="1" applyFont="1" applyFill="1" applyBorder="1" applyAlignment="1">
      <alignment horizontal="right" vertical="top" wrapText="1"/>
    </xf>
    <xf numFmtId="170" fontId="23" fillId="3" borderId="23" xfId="13" applyNumberFormat="1" applyFont="1" applyFill="1" applyBorder="1" applyAlignment="1">
      <alignment horizontal="right" vertical="top" wrapText="1"/>
    </xf>
    <xf numFmtId="170" fontId="23" fillId="3" borderId="24" xfId="13" applyNumberFormat="1" applyFont="1" applyFill="1" applyBorder="1" applyAlignment="1">
      <alignment horizontal="center" vertical="top" wrapText="1"/>
    </xf>
    <xf numFmtId="0" fontId="27" fillId="0" borderId="15" xfId="13" applyFont="1" applyFill="1" applyBorder="1" applyAlignment="1">
      <alignment horizontal="left" vertical="top" wrapText="1"/>
    </xf>
    <xf numFmtId="170" fontId="27" fillId="3" borderId="16" xfId="13" applyNumberFormat="1" applyFont="1" applyFill="1" applyBorder="1" applyAlignment="1">
      <alignment horizontal="right" vertical="top" wrapText="1"/>
    </xf>
    <xf numFmtId="170" fontId="27" fillId="3" borderId="1" xfId="13" applyNumberFormat="1" applyFont="1" applyFill="1" applyBorder="1" applyAlignment="1">
      <alignment horizontal="right" vertical="top" wrapText="1"/>
    </xf>
    <xf numFmtId="170" fontId="23" fillId="3" borderId="23" xfId="13" applyNumberFormat="1" applyFont="1" applyFill="1" applyBorder="1" applyAlignment="1">
      <alignment horizontal="left" vertical="top" wrapText="1"/>
    </xf>
    <xf numFmtId="0" fontId="23" fillId="0" borderId="3" xfId="13" applyFont="1" applyBorder="1"/>
    <xf numFmtId="0" fontId="23" fillId="0" borderId="17" xfId="13" applyFont="1" applyBorder="1"/>
    <xf numFmtId="0" fontId="27" fillId="0" borderId="3" xfId="13" applyFont="1" applyBorder="1"/>
    <xf numFmtId="0" fontId="27" fillId="0" borderId="17" xfId="13" applyFont="1" applyBorder="1"/>
    <xf numFmtId="170" fontId="27" fillId="3" borderId="1" xfId="13" applyNumberFormat="1" applyFont="1" applyFill="1" applyBorder="1"/>
    <xf numFmtId="0" fontId="27" fillId="0" borderId="15" xfId="13" applyFont="1" applyBorder="1"/>
    <xf numFmtId="0" fontId="23" fillId="0" borderId="18" xfId="0" applyFont="1" applyBorder="1"/>
    <xf numFmtId="0" fontId="27" fillId="0" borderId="5" xfId="13" applyFont="1" applyFill="1" applyBorder="1"/>
    <xf numFmtId="0" fontId="27" fillId="0" borderId="2" xfId="13" applyFont="1" applyFill="1" applyBorder="1"/>
    <xf numFmtId="172" fontId="23" fillId="0" borderId="0" xfId="0" applyNumberFormat="1" applyFont="1"/>
    <xf numFmtId="0" fontId="23" fillId="0" borderId="19" xfId="13" applyFont="1" applyFill="1" applyBorder="1"/>
    <xf numFmtId="0" fontId="27" fillId="0" borderId="0" xfId="0" applyFont="1"/>
    <xf numFmtId="0" fontId="31" fillId="0" borderId="3" xfId="13" applyFont="1" applyFill="1" applyBorder="1"/>
    <xf numFmtId="3" fontId="23" fillId="3" borderId="24" xfId="13" applyNumberFormat="1" applyFont="1" applyFill="1" applyBorder="1" applyAlignment="1">
      <alignment horizontal="center" vertical="top" wrapText="1"/>
    </xf>
    <xf numFmtId="170" fontId="23" fillId="3" borderId="24" xfId="13" applyNumberFormat="1" applyFont="1" applyFill="1" applyBorder="1" applyAlignment="1">
      <alignment horizontal="right" wrapText="1"/>
    </xf>
    <xf numFmtId="170" fontId="23" fillId="4" borderId="24" xfId="13" applyNumberFormat="1" applyFont="1" applyFill="1" applyBorder="1" applyAlignment="1">
      <alignment horizontal="center" wrapText="1"/>
    </xf>
    <xf numFmtId="170" fontId="23" fillId="4" borderId="24" xfId="13" applyNumberFormat="1" applyFont="1" applyFill="1" applyBorder="1" applyAlignment="1">
      <alignment horizontal="right" wrapText="1"/>
    </xf>
    <xf numFmtId="170" fontId="27" fillId="3" borderId="24" xfId="13" applyNumberFormat="1" applyFont="1" applyFill="1" applyBorder="1" applyAlignment="1">
      <alignment horizontal="right" wrapText="1"/>
    </xf>
    <xf numFmtId="170" fontId="27" fillId="4" borderId="24" xfId="13" applyNumberFormat="1" applyFont="1" applyFill="1" applyBorder="1" applyAlignment="1">
      <alignment horizontal="right" wrapText="1"/>
    </xf>
    <xf numFmtId="3" fontId="23" fillId="3" borderId="24" xfId="14" applyNumberFormat="1" applyFont="1" applyFill="1" applyBorder="1" applyAlignment="1">
      <alignment horizontal="right"/>
    </xf>
    <xf numFmtId="170" fontId="27" fillId="3" borderId="25" xfId="13" applyNumberFormat="1" applyFont="1" applyFill="1" applyBorder="1" applyAlignment="1">
      <alignment horizontal="right" wrapText="1"/>
    </xf>
    <xf numFmtId="0" fontId="30" fillId="0" borderId="3" xfId="13" applyFont="1" applyFill="1" applyBorder="1"/>
    <xf numFmtId="171" fontId="30" fillId="3" borderId="24" xfId="15" applyNumberFormat="1" applyFont="1" applyFill="1" applyBorder="1" applyAlignment="1">
      <alignment horizontal="right" wrapText="1"/>
    </xf>
    <xf numFmtId="0" fontId="30" fillId="0" borderId="0" xfId="0" applyFont="1"/>
    <xf numFmtId="0" fontId="27" fillId="0" borderId="3" xfId="0" applyFont="1" applyBorder="1"/>
    <xf numFmtId="0" fontId="23" fillId="4" borderId="24" xfId="0" applyFont="1" applyFill="1" applyBorder="1"/>
    <xf numFmtId="170" fontId="27" fillId="3" borderId="2" xfId="13" applyNumberFormat="1" applyFont="1" applyFill="1" applyBorder="1" applyAlignment="1">
      <alignment horizontal="right" wrapText="1"/>
    </xf>
    <xf numFmtId="170" fontId="27" fillId="0" borderId="2" xfId="13" applyNumberFormat="1" applyFont="1" applyFill="1" applyBorder="1" applyAlignment="1">
      <alignment horizontal="right" wrapText="1"/>
    </xf>
    <xf numFmtId="49" fontId="23" fillId="0" borderId="0" xfId="8" applyNumberFormat="1" applyFont="1"/>
    <xf numFmtId="0" fontId="23" fillId="0" borderId="0" xfId="8" applyFont="1"/>
    <xf numFmtId="49" fontId="27" fillId="0" borderId="0" xfId="8" applyNumberFormat="1" applyFont="1" applyFill="1" applyBorder="1"/>
    <xf numFmtId="49" fontId="23" fillId="0" borderId="10" xfId="8" applyNumberFormat="1" applyFont="1" applyFill="1" applyBorder="1" applyAlignment="1"/>
    <xf numFmtId="171" fontId="23" fillId="4" borderId="10" xfId="15" applyNumberFormat="1" applyFont="1" applyFill="1" applyBorder="1" applyAlignment="1"/>
    <xf numFmtId="173" fontId="23" fillId="3" borderId="14" xfId="8" applyNumberFormat="1" applyFont="1" applyFill="1" applyBorder="1" applyAlignment="1"/>
    <xf numFmtId="0" fontId="23" fillId="4" borderId="22" xfId="8" applyFont="1" applyFill="1" applyBorder="1" applyAlignment="1"/>
    <xf numFmtId="49" fontId="23" fillId="4" borderId="14" xfId="8" applyNumberFormat="1" applyFont="1" applyFill="1" applyBorder="1" applyAlignment="1"/>
    <xf numFmtId="171" fontId="23" fillId="3" borderId="25" xfId="15" applyNumberFormat="1" applyFont="1" applyFill="1" applyBorder="1" applyAlignment="1"/>
    <xf numFmtId="49" fontId="23" fillId="4" borderId="1" xfId="8" applyNumberFormat="1" applyFont="1" applyFill="1" applyBorder="1" applyAlignment="1"/>
    <xf numFmtId="49" fontId="23" fillId="4" borderId="1" xfId="8" applyNumberFormat="1" applyFont="1" applyFill="1" applyBorder="1" applyAlignment="1">
      <alignment horizontal="left" indent="1"/>
    </xf>
    <xf numFmtId="49" fontId="23" fillId="4" borderId="1" xfId="8" applyNumberFormat="1" applyFont="1" applyFill="1" applyBorder="1" applyAlignment="1">
      <alignment horizontal="left"/>
    </xf>
    <xf numFmtId="49" fontId="32" fillId="4" borderId="1" xfId="8" applyNumberFormat="1" applyFont="1" applyFill="1" applyBorder="1" applyAlignment="1">
      <alignment horizontal="left" indent="1"/>
    </xf>
    <xf numFmtId="171" fontId="32" fillId="3" borderId="24" xfId="15" applyNumberFormat="1" applyFont="1" applyFill="1" applyBorder="1" applyAlignment="1">
      <alignment horizontal="right"/>
    </xf>
    <xf numFmtId="171" fontId="32" fillId="4" borderId="24" xfId="15" applyNumberFormat="1" applyFont="1" applyFill="1" applyBorder="1" applyAlignment="1">
      <alignment horizontal="right"/>
    </xf>
    <xf numFmtId="49" fontId="32" fillId="4" borderId="1" xfId="8" applyNumberFormat="1" applyFont="1" applyFill="1" applyBorder="1" applyAlignment="1">
      <alignment horizontal="left"/>
    </xf>
    <xf numFmtId="171" fontId="32" fillId="4" borderId="1" xfId="15" applyNumberFormat="1" applyFont="1" applyFill="1" applyBorder="1" applyAlignment="1">
      <alignment horizontal="right"/>
    </xf>
    <xf numFmtId="49" fontId="32" fillId="4" borderId="2" xfId="8" applyNumberFormat="1" applyFont="1" applyFill="1" applyBorder="1" applyAlignment="1">
      <alignment horizontal="left" indent="1"/>
    </xf>
    <xf numFmtId="49" fontId="23" fillId="0" borderId="22" xfId="8" applyNumberFormat="1" applyFont="1" applyFill="1" applyBorder="1" applyAlignment="1">
      <alignment horizontal="left"/>
    </xf>
    <xf numFmtId="49" fontId="27" fillId="4" borderId="14" xfId="8" applyNumberFormat="1" applyFont="1" applyFill="1" applyBorder="1" applyAlignment="1"/>
    <xf numFmtId="49" fontId="27" fillId="4" borderId="13" xfId="8" applyNumberFormat="1" applyFont="1" applyFill="1" applyBorder="1" applyAlignment="1"/>
    <xf numFmtId="49" fontId="23" fillId="4" borderId="3" xfId="8" applyNumberFormat="1" applyFont="1" applyFill="1" applyBorder="1" applyAlignment="1"/>
    <xf numFmtId="172" fontId="23" fillId="3" borderId="25" xfId="8" applyNumberFormat="1" applyFont="1" applyFill="1" applyBorder="1" applyAlignment="1"/>
    <xf numFmtId="49" fontId="23" fillId="4" borderId="3" xfId="8" applyNumberFormat="1" applyFont="1" applyFill="1" applyBorder="1" applyAlignment="1">
      <alignment horizontal="left"/>
    </xf>
    <xf numFmtId="0" fontId="23" fillId="4" borderId="1" xfId="8" applyFont="1" applyFill="1" applyBorder="1" applyAlignment="1"/>
    <xf numFmtId="49" fontId="23" fillId="4" borderId="2" xfId="8" applyNumberFormat="1" applyFont="1" applyFill="1" applyBorder="1" applyAlignment="1">
      <alignment horizontal="left" indent="1"/>
    </xf>
    <xf numFmtId="0" fontId="23" fillId="4" borderId="2" xfId="8" applyFont="1" applyFill="1" applyBorder="1" applyAlignment="1"/>
    <xf numFmtId="0" fontId="23" fillId="4" borderId="0" xfId="8" applyFont="1" applyFill="1" applyBorder="1" applyAlignment="1"/>
    <xf numFmtId="49" fontId="27" fillId="4" borderId="14" xfId="8" applyNumberFormat="1" applyFont="1" applyFill="1" applyBorder="1" applyAlignment="1">
      <alignment horizontal="left"/>
    </xf>
    <xf numFmtId="49" fontId="23" fillId="0" borderId="0" xfId="8" applyNumberFormat="1" applyFont="1" applyFill="1" applyBorder="1" applyAlignment="1">
      <alignment horizontal="left"/>
    </xf>
    <xf numFmtId="0" fontId="23" fillId="0" borderId="22" xfId="8" applyFont="1" applyFill="1" applyBorder="1" applyAlignment="1"/>
    <xf numFmtId="169" fontId="23" fillId="4" borderId="0" xfId="17" applyFont="1" applyFill="1" applyBorder="1" applyAlignment="1"/>
    <xf numFmtId="49" fontId="23" fillId="0" borderId="0" xfId="0" applyNumberFormat="1" applyFont="1"/>
    <xf numFmtId="0" fontId="23" fillId="4" borderId="1" xfId="8" applyNumberFormat="1" applyFont="1" applyFill="1" applyBorder="1" applyAlignment="1">
      <alignment horizontal="left" wrapText="1"/>
    </xf>
    <xf numFmtId="171" fontId="30" fillId="3" borderId="24" xfId="8" applyNumberFormat="1" applyFont="1" applyFill="1" applyBorder="1" applyAlignment="1"/>
    <xf numFmtId="0" fontId="23" fillId="4" borderId="2" xfId="8" applyNumberFormat="1" applyFont="1" applyFill="1" applyBorder="1" applyAlignment="1">
      <alignment horizontal="left" wrapText="1"/>
    </xf>
    <xf numFmtId="171" fontId="30" fillId="3" borderId="2" xfId="8" applyNumberFormat="1" applyFont="1" applyFill="1" applyBorder="1" applyAlignment="1"/>
    <xf numFmtId="49" fontId="23" fillId="0" borderId="0" xfId="0" applyNumberFormat="1" applyFont="1" applyBorder="1"/>
    <xf numFmtId="0" fontId="27" fillId="0" borderId="0" xfId="8" applyFont="1" applyFill="1" applyAlignment="1"/>
    <xf numFmtId="0" fontId="27" fillId="0" borderId="0" xfId="8" applyFont="1"/>
    <xf numFmtId="0" fontId="23" fillId="4" borderId="14" xfId="8" applyFont="1" applyFill="1" applyBorder="1" applyAlignment="1"/>
    <xf numFmtId="171" fontId="32" fillId="3" borderId="24" xfId="15" applyNumberFormat="1" applyFont="1" applyFill="1" applyBorder="1" applyAlignment="1"/>
    <xf numFmtId="171" fontId="32" fillId="4" borderId="24" xfId="15" applyNumberFormat="1" applyFont="1" applyFill="1" applyBorder="1" applyAlignment="1"/>
    <xf numFmtId="171" fontId="32" fillId="3" borderId="2" xfId="15" applyNumberFormat="1" applyFont="1" applyFill="1" applyBorder="1" applyAlignment="1">
      <alignment horizontal="right"/>
    </xf>
    <xf numFmtId="49" fontId="23" fillId="0" borderId="0" xfId="8" applyNumberFormat="1" applyFont="1" applyFill="1" applyBorder="1" applyAlignment="1">
      <alignment horizontal="left" indent="1"/>
    </xf>
    <xf numFmtId="0" fontId="23" fillId="0" borderId="0" xfId="0" applyFont="1" applyFill="1" applyBorder="1"/>
    <xf numFmtId="171" fontId="23" fillId="0" borderId="0" xfId="15" applyNumberFormat="1" applyFont="1" applyFill="1" applyBorder="1" applyAlignment="1"/>
    <xf numFmtId="171" fontId="23" fillId="6" borderId="0" xfId="15" applyNumberFormat="1" applyFont="1" applyFill="1" applyBorder="1" applyAlignment="1"/>
    <xf numFmtId="49" fontId="23" fillId="0" borderId="0" xfId="8" applyNumberFormat="1" applyFont="1" applyFill="1" applyBorder="1" applyAlignment="1"/>
    <xf numFmtId="3" fontId="23" fillId="3" borderId="24" xfId="8" applyNumberFormat="1" applyFont="1" applyFill="1" applyBorder="1" applyAlignment="1"/>
    <xf numFmtId="3" fontId="23" fillId="4" borderId="24" xfId="8" applyNumberFormat="1" applyFont="1" applyFill="1" applyBorder="1" applyAlignment="1"/>
    <xf numFmtId="49" fontId="27" fillId="0" borderId="10" xfId="8" applyNumberFormat="1" applyFont="1" applyFill="1" applyBorder="1" applyAlignment="1"/>
    <xf numFmtId="49" fontId="23" fillId="4" borderId="1" xfId="8" applyNumberFormat="1" applyFont="1" applyFill="1" applyBorder="1" applyAlignment="1">
      <alignment wrapText="1"/>
    </xf>
    <xf numFmtId="49" fontId="27" fillId="4" borderId="14" xfId="8" applyNumberFormat="1" applyFont="1" applyFill="1" applyBorder="1" applyAlignment="1">
      <alignment horizontal="left" wrapText="1"/>
    </xf>
    <xf numFmtId="49" fontId="27" fillId="4" borderId="1" xfId="8" applyNumberFormat="1" applyFont="1" applyFill="1" applyBorder="1" applyAlignment="1">
      <alignment horizontal="left" wrapText="1"/>
    </xf>
    <xf numFmtId="49" fontId="27" fillId="4" borderId="5" xfId="8" applyNumberFormat="1" applyFont="1" applyFill="1" applyBorder="1" applyAlignment="1">
      <alignment horizontal="left" wrapText="1"/>
    </xf>
    <xf numFmtId="49" fontId="23" fillId="4" borderId="5" xfId="8" applyNumberFormat="1" applyFont="1" applyFill="1" applyBorder="1" applyAlignment="1">
      <alignment horizontal="left" wrapText="1"/>
    </xf>
    <xf numFmtId="49" fontId="23" fillId="4" borderId="1" xfId="8" applyNumberFormat="1" applyFont="1" applyFill="1" applyBorder="1" applyAlignment="1">
      <alignment horizontal="left" wrapText="1"/>
    </xf>
    <xf numFmtId="49" fontId="23" fillId="4" borderId="2" xfId="8" applyNumberFormat="1" applyFont="1" applyFill="1" applyBorder="1" applyAlignment="1">
      <alignment horizontal="left" wrapText="1"/>
    </xf>
    <xf numFmtId="49" fontId="23" fillId="4" borderId="3" xfId="8" applyNumberFormat="1" applyFont="1" applyFill="1" applyBorder="1" applyAlignment="1">
      <alignment horizontal="left" wrapText="1"/>
    </xf>
    <xf numFmtId="49" fontId="23" fillId="4" borderId="1" xfId="8" applyNumberFormat="1" applyFont="1" applyFill="1" applyBorder="1" applyAlignment="1">
      <alignment horizontal="left" wrapText="1" indent="1"/>
    </xf>
    <xf numFmtId="49" fontId="23" fillId="4" borderId="2" xfId="8" applyNumberFormat="1" applyFont="1" applyFill="1" applyBorder="1" applyAlignment="1">
      <alignment horizontal="left" wrapText="1" indent="1"/>
    </xf>
    <xf numFmtId="49" fontId="27" fillId="4" borderId="5" xfId="8" applyNumberFormat="1" applyFont="1" applyFill="1" applyBorder="1" applyAlignment="1">
      <alignment horizontal="left"/>
    </xf>
    <xf numFmtId="0" fontId="27" fillId="0" borderId="0" xfId="0" applyFont="1" applyFill="1"/>
    <xf numFmtId="0" fontId="23" fillId="0" borderId="0" xfId="0" applyFont="1" applyFill="1"/>
    <xf numFmtId="49" fontId="23" fillId="0" borderId="0" xfId="8" applyNumberFormat="1" applyFont="1" applyFill="1" applyBorder="1" applyAlignment="1">
      <alignment horizontal="left" wrapText="1"/>
    </xf>
    <xf numFmtId="49" fontId="27" fillId="0" borderId="0" xfId="8" applyNumberFormat="1" applyFont="1" applyFill="1" applyBorder="1" applyAlignment="1">
      <alignment horizontal="left" wrapText="1" indent="1"/>
    </xf>
    <xf numFmtId="49" fontId="23" fillId="0" borderId="0" xfId="8" applyNumberFormat="1" applyFont="1" applyFill="1" applyBorder="1" applyAlignment="1">
      <alignment horizontal="left" wrapText="1" indent="1"/>
    </xf>
    <xf numFmtId="0" fontId="23" fillId="0" borderId="0" xfId="8" applyFont="1" applyFill="1" applyBorder="1" applyAlignment="1">
      <alignment horizontal="left" indent="1"/>
    </xf>
    <xf numFmtId="49" fontId="27" fillId="0" borderId="0" xfId="8" applyNumberFormat="1" applyFont="1" applyFill="1" applyBorder="1" applyAlignment="1">
      <alignment horizontal="left"/>
    </xf>
    <xf numFmtId="171" fontId="23" fillId="0" borderId="0" xfId="15" applyNumberFormat="1" applyFont="1" applyFill="1" applyBorder="1" applyAlignment="1">
      <alignment horizontal="right"/>
    </xf>
    <xf numFmtId="49" fontId="23" fillId="0" borderId="0" xfId="0" applyNumberFormat="1" applyFont="1" applyFill="1"/>
    <xf numFmtId="4" fontId="23" fillId="3" borderId="26" xfId="8" applyNumberFormat="1" applyFont="1" applyFill="1" applyBorder="1" applyAlignment="1">
      <alignment horizontal="center"/>
    </xf>
    <xf numFmtId="0" fontId="23" fillId="4" borderId="1" xfId="8" applyFont="1" applyFill="1" applyBorder="1" applyAlignment="1">
      <alignment horizontal="center"/>
    </xf>
    <xf numFmtId="174" fontId="23" fillId="3" borderId="24" xfId="17" applyNumberFormat="1" applyFont="1" applyFill="1" applyBorder="1" applyAlignment="1">
      <alignment horizontal="right"/>
    </xf>
    <xf numFmtId="174" fontId="23" fillId="4" borderId="24" xfId="17" applyNumberFormat="1" applyFont="1" applyFill="1" applyBorder="1" applyAlignment="1">
      <alignment horizontal="right"/>
    </xf>
    <xf numFmtId="0" fontId="23" fillId="4" borderId="2" xfId="8" applyFont="1" applyFill="1" applyBorder="1" applyAlignment="1">
      <alignment horizontal="center"/>
    </xf>
    <xf numFmtId="174" fontId="23" fillId="3" borderId="2" xfId="17" applyNumberFormat="1" applyFont="1" applyFill="1" applyBorder="1" applyAlignment="1">
      <alignment horizontal="right"/>
    </xf>
    <xf numFmtId="0" fontId="34" fillId="4" borderId="0" xfId="0" applyFont="1" applyFill="1" applyAlignment="1">
      <alignment horizontal="left" indent="2"/>
    </xf>
    <xf numFmtId="177" fontId="23" fillId="0" borderId="0" xfId="17" applyNumberFormat="1" applyFont="1"/>
    <xf numFmtId="0" fontId="23" fillId="0" borderId="0" xfId="0" applyFont="1" applyAlignment="1">
      <alignment wrapText="1"/>
    </xf>
    <xf numFmtId="49" fontId="23" fillId="4" borderId="2" xfId="8" applyNumberFormat="1" applyFont="1" applyFill="1" applyBorder="1" applyAlignment="1"/>
    <xf numFmtId="49" fontId="23" fillId="4" borderId="3" xfId="8" applyNumberFormat="1" applyFont="1" applyFill="1" applyBorder="1" applyAlignment="1">
      <alignment horizontal="left" indent="1"/>
    </xf>
    <xf numFmtId="0" fontId="23" fillId="0" borderId="0" xfId="18" applyFont="1" applyFill="1" applyAlignment="1">
      <alignment wrapText="1"/>
    </xf>
    <xf numFmtId="49" fontId="23" fillId="0" borderId="10" xfId="8" applyNumberFormat="1" applyFont="1" applyFill="1" applyBorder="1" applyAlignment="1">
      <alignment horizontal="left"/>
    </xf>
    <xf numFmtId="3" fontId="23" fillId="3" borderId="23" xfId="13" applyNumberFormat="1" applyFont="1" applyFill="1" applyBorder="1" applyAlignment="1">
      <alignment horizontal="right" vertical="top" wrapText="1"/>
    </xf>
    <xf numFmtId="3" fontId="23" fillId="3" borderId="23" xfId="13" applyNumberFormat="1" applyFont="1" applyFill="1" applyBorder="1" applyAlignment="1">
      <alignment horizontal="center" vertical="top" wrapText="1"/>
    </xf>
    <xf numFmtId="170" fontId="23" fillId="4" borderId="23" xfId="13" applyNumberFormat="1" applyFont="1" applyFill="1" applyBorder="1" applyAlignment="1">
      <alignment horizontal="center" wrapText="1"/>
    </xf>
    <xf numFmtId="170" fontId="27" fillId="3" borderId="16" xfId="13" applyNumberFormat="1" applyFont="1" applyFill="1" applyBorder="1" applyAlignment="1">
      <alignment horizontal="right" wrapText="1"/>
    </xf>
    <xf numFmtId="170" fontId="27" fillId="4" borderId="16" xfId="13" applyNumberFormat="1" applyFont="1" applyFill="1" applyBorder="1" applyAlignment="1">
      <alignment horizontal="right" wrapText="1"/>
    </xf>
    <xf numFmtId="170" fontId="27" fillId="3" borderId="23" xfId="13" applyNumberFormat="1" applyFont="1" applyFill="1" applyBorder="1" applyAlignment="1">
      <alignment horizontal="right" wrapText="1"/>
    </xf>
    <xf numFmtId="170" fontId="27" fillId="4" borderId="23" xfId="13" applyNumberFormat="1" applyFont="1" applyFill="1" applyBorder="1" applyAlignment="1">
      <alignment horizontal="right" wrapText="1"/>
    </xf>
    <xf numFmtId="3" fontId="27" fillId="3" borderId="1" xfId="14" applyNumberFormat="1" applyFont="1" applyFill="1" applyBorder="1" applyAlignment="1">
      <alignment horizontal="right"/>
    </xf>
    <xf numFmtId="0" fontId="23" fillId="0" borderId="0" xfId="13" applyFont="1" applyFill="1" applyBorder="1"/>
    <xf numFmtId="0" fontId="23" fillId="0" borderId="3" xfId="0" applyFont="1" applyBorder="1"/>
    <xf numFmtId="173" fontId="23" fillId="0" borderId="0" xfId="0" applyNumberFormat="1" applyFont="1"/>
    <xf numFmtId="3" fontId="23" fillId="0" borderId="23" xfId="13" applyNumberFormat="1" applyFont="1" applyFill="1" applyBorder="1" applyAlignment="1">
      <alignment horizontal="right" vertical="top" wrapText="1"/>
    </xf>
    <xf numFmtId="170" fontId="27" fillId="0" borderId="24" xfId="13" applyNumberFormat="1" applyFont="1" applyFill="1" applyBorder="1" applyAlignment="1">
      <alignment horizontal="right" vertical="top" wrapText="1"/>
    </xf>
    <xf numFmtId="170" fontId="23" fillId="3" borderId="29" xfId="13" applyNumberFormat="1" applyFont="1" applyFill="1" applyBorder="1" applyAlignment="1">
      <alignment horizontal="right" vertical="top" wrapText="1"/>
    </xf>
    <xf numFmtId="170" fontId="23" fillId="4" borderId="24" xfId="8" applyNumberFormat="1" applyFont="1" applyFill="1" applyBorder="1" applyAlignment="1"/>
    <xf numFmtId="170" fontId="23" fillId="3" borderId="24" xfId="8" applyNumberFormat="1" applyFont="1" applyFill="1" applyBorder="1" applyAlignment="1"/>
    <xf numFmtId="3" fontId="23" fillId="3" borderId="23" xfId="8" applyNumberFormat="1" applyFont="1" applyFill="1" applyBorder="1" applyAlignment="1"/>
    <xf numFmtId="171" fontId="32" fillId="3" borderId="1" xfId="15" applyNumberFormat="1" applyFont="1" applyFill="1" applyBorder="1" applyAlignment="1">
      <alignment horizontal="right"/>
    </xf>
    <xf numFmtId="0" fontId="27" fillId="0" borderId="0" xfId="13" applyFont="1" applyBorder="1"/>
    <xf numFmtId="0" fontId="23" fillId="0" borderId="0" xfId="13" applyFont="1" applyBorder="1"/>
    <xf numFmtId="0" fontId="23" fillId="0" borderId="0" xfId="0" applyFont="1" applyBorder="1"/>
    <xf numFmtId="0" fontId="27" fillId="0" borderId="0" xfId="0" applyFont="1" applyBorder="1"/>
    <xf numFmtId="0" fontId="30" fillId="0" borderId="0" xfId="13" applyFont="1" applyFill="1" applyBorder="1"/>
    <xf numFmtId="170" fontId="27" fillId="3" borderId="23" xfId="13" applyNumberFormat="1" applyFont="1" applyFill="1" applyBorder="1" applyAlignment="1">
      <alignment horizontal="right" vertical="top" wrapText="1"/>
    </xf>
    <xf numFmtId="0" fontId="23" fillId="0" borderId="2" xfId="13" applyFont="1" applyFill="1" applyBorder="1" applyAlignment="1">
      <alignment horizontal="left" vertical="top" wrapText="1"/>
    </xf>
    <xf numFmtId="0" fontId="27" fillId="0" borderId="5" xfId="13" applyFont="1" applyFill="1" applyBorder="1" applyAlignment="1">
      <alignment horizontal="left" vertical="top" wrapText="1"/>
    </xf>
    <xf numFmtId="0" fontId="27" fillId="0" borderId="1" xfId="13" applyFont="1" applyFill="1" applyBorder="1" applyAlignment="1">
      <alignment horizontal="left" vertical="top" wrapText="1"/>
    </xf>
    <xf numFmtId="0" fontId="283" fillId="0" borderId="1" xfId="13" applyFont="1" applyFill="1" applyBorder="1" applyAlignment="1">
      <alignment horizontal="left" vertical="top" wrapText="1"/>
    </xf>
    <xf numFmtId="0" fontId="23" fillId="0" borderId="1" xfId="13" applyFont="1" applyFill="1" applyBorder="1" applyAlignment="1">
      <alignment horizontal="left" vertical="top" wrapText="1"/>
    </xf>
    <xf numFmtId="3" fontId="23" fillId="0" borderId="24" xfId="8" applyNumberFormat="1" applyFont="1" applyFill="1" applyBorder="1" applyAlignment="1"/>
    <xf numFmtId="171" fontId="32" fillId="0" borderId="24" xfId="15" applyNumberFormat="1" applyFont="1" applyFill="1" applyBorder="1" applyAlignment="1">
      <alignment horizontal="right"/>
    </xf>
    <xf numFmtId="171" fontId="32" fillId="0" borderId="2" xfId="15" applyNumberFormat="1" applyFont="1" applyFill="1" applyBorder="1" applyAlignment="1">
      <alignment horizontal="right"/>
    </xf>
    <xf numFmtId="0" fontId="27" fillId="0" borderId="3" xfId="0" applyFont="1" applyFill="1" applyBorder="1"/>
    <xf numFmtId="3" fontId="23" fillId="3" borderId="29" xfId="8" applyNumberFormat="1" applyFont="1" applyFill="1" applyBorder="1" applyAlignment="1"/>
    <xf numFmtId="173" fontId="27" fillId="3" borderId="2" xfId="13" applyNumberFormat="1" applyFont="1" applyFill="1" applyBorder="1" applyAlignment="1">
      <alignment horizontal="right" vertical="top" wrapText="1"/>
    </xf>
    <xf numFmtId="171" fontId="32" fillId="3" borderId="27" xfId="15" applyNumberFormat="1" applyFont="1" applyFill="1" applyBorder="1" applyAlignment="1">
      <alignment horizontal="right"/>
    </xf>
    <xf numFmtId="171" fontId="23" fillId="0" borderId="0" xfId="15" applyNumberFormat="1" applyFont="1"/>
    <xf numFmtId="177" fontId="23" fillId="4" borderId="22" xfId="17" applyNumberFormat="1" applyFont="1" applyFill="1" applyBorder="1" applyAlignment="1"/>
    <xf numFmtId="177" fontId="23" fillId="4" borderId="1" xfId="17" applyNumberFormat="1" applyFont="1" applyFill="1" applyBorder="1" applyAlignment="1"/>
    <xf numFmtId="3" fontId="23" fillId="0" borderId="1" xfId="8" applyNumberFormat="1" applyFont="1" applyFill="1" applyBorder="1" applyAlignment="1"/>
    <xf numFmtId="170" fontId="23" fillId="0" borderId="24" xfId="13" applyNumberFormat="1" applyFont="1" applyFill="1" applyBorder="1" applyAlignment="1">
      <alignment horizontal="right" vertical="top" wrapText="1"/>
    </xf>
    <xf numFmtId="170" fontId="23" fillId="0" borderId="29" xfId="13" applyNumberFormat="1" applyFont="1" applyFill="1" applyBorder="1" applyAlignment="1">
      <alignment horizontal="right" vertical="top" wrapText="1"/>
    </xf>
    <xf numFmtId="170" fontId="27" fillId="0" borderId="25" xfId="13" applyNumberFormat="1" applyFont="1" applyFill="1" applyBorder="1" applyAlignment="1">
      <alignment horizontal="right" vertical="top" wrapText="1"/>
    </xf>
    <xf numFmtId="170" fontId="27" fillId="0" borderId="23" xfId="13" applyNumberFormat="1" applyFont="1" applyFill="1" applyBorder="1" applyAlignment="1">
      <alignment horizontal="right" vertical="top" wrapText="1"/>
    </xf>
    <xf numFmtId="170" fontId="27" fillId="0" borderId="16" xfId="13" applyNumberFormat="1" applyFont="1" applyFill="1" applyBorder="1" applyAlignment="1">
      <alignment horizontal="right" vertical="top" wrapText="1"/>
    </xf>
    <xf numFmtId="170" fontId="27" fillId="0" borderId="1" xfId="13" applyNumberFormat="1" applyFont="1" applyFill="1" applyBorder="1" applyAlignment="1">
      <alignment horizontal="right" vertical="top" wrapText="1"/>
    </xf>
    <xf numFmtId="170" fontId="23" fillId="0" borderId="24" xfId="13" applyNumberFormat="1" applyFont="1" applyFill="1" applyBorder="1" applyAlignment="1">
      <alignment horizontal="center" vertical="top" wrapText="1"/>
    </xf>
    <xf numFmtId="170" fontId="23" fillId="0" borderId="23" xfId="13" applyNumberFormat="1" applyFont="1" applyFill="1" applyBorder="1" applyAlignment="1">
      <alignment horizontal="left" vertical="top" wrapText="1"/>
    </xf>
    <xf numFmtId="170" fontId="27" fillId="0" borderId="1" xfId="13" applyNumberFormat="1" applyFont="1" applyFill="1" applyBorder="1"/>
    <xf numFmtId="0" fontId="23" fillId="0" borderId="18" xfId="0" applyFont="1" applyFill="1" applyBorder="1"/>
    <xf numFmtId="172" fontId="23" fillId="4" borderId="0" xfId="8" applyNumberFormat="1" applyFont="1" applyFill="1" applyBorder="1" applyAlignment="1"/>
    <xf numFmtId="49" fontId="23" fillId="4" borderId="0" xfId="8" applyNumberFormat="1" applyFont="1" applyFill="1" applyBorder="1" applyAlignment="1"/>
    <xf numFmtId="49" fontId="27" fillId="4" borderId="0" xfId="8" applyNumberFormat="1" applyFont="1" applyFill="1" applyBorder="1" applyAlignment="1">
      <alignment horizontal="left"/>
    </xf>
    <xf numFmtId="0" fontId="23" fillId="0" borderId="3" xfId="13" applyFont="1" applyFill="1" applyBorder="1"/>
    <xf numFmtId="177" fontId="23" fillId="0" borderId="26" xfId="17" applyNumberFormat="1" applyFont="1" applyBorder="1"/>
    <xf numFmtId="172" fontId="23" fillId="3" borderId="24" xfId="8" applyNumberFormat="1" applyFont="1" applyFill="1" applyBorder="1" applyAlignment="1"/>
    <xf numFmtId="49" fontId="23" fillId="4" borderId="7" xfId="8" applyNumberFormat="1" applyFont="1" applyFill="1" applyBorder="1" applyAlignment="1"/>
    <xf numFmtId="0" fontId="23" fillId="0" borderId="0" xfId="18" applyFont="1" applyFill="1" applyAlignment="1">
      <alignment horizontal="left" vertical="center" wrapText="1"/>
    </xf>
    <xf numFmtId="0" fontId="23" fillId="0" borderId="77" xfId="13" applyFont="1" applyFill="1" applyBorder="1" applyAlignment="1">
      <alignment horizontal="left" vertical="top" wrapText="1"/>
    </xf>
    <xf numFmtId="0" fontId="27" fillId="0" borderId="3" xfId="13" applyFont="1" applyFill="1" applyBorder="1" applyAlignment="1">
      <alignment horizontal="left" vertical="center" wrapText="1"/>
    </xf>
    <xf numFmtId="0" fontId="27" fillId="0" borderId="17" xfId="13" applyFont="1" applyFill="1" applyBorder="1" applyAlignment="1">
      <alignment horizontal="left" vertical="center" wrapText="1"/>
    </xf>
    <xf numFmtId="170" fontId="27" fillId="4" borderId="16" xfId="13" applyNumberFormat="1" applyFont="1" applyFill="1" applyBorder="1" applyAlignment="1">
      <alignment horizontal="center" wrapText="1"/>
    </xf>
    <xf numFmtId="3" fontId="27" fillId="3" borderId="2" xfId="14" applyNumberFormat="1" applyFont="1" applyFill="1" applyBorder="1" applyAlignment="1">
      <alignment horizontal="right"/>
    </xf>
    <xf numFmtId="3" fontId="27" fillId="4" borderId="2" xfId="14" applyNumberFormat="1" applyFont="1" applyFill="1" applyBorder="1"/>
    <xf numFmtId="0" fontId="27" fillId="0" borderId="78" xfId="0" applyFont="1" applyBorder="1"/>
    <xf numFmtId="177" fontId="30" fillId="0" borderId="0" xfId="17" applyNumberFormat="1" applyFont="1"/>
    <xf numFmtId="3" fontId="23" fillId="0" borderId="29" xfId="8" applyNumberFormat="1" applyFont="1" applyFill="1" applyBorder="1" applyAlignment="1"/>
    <xf numFmtId="0" fontId="284" fillId="0" borderId="0" xfId="0" applyFont="1"/>
    <xf numFmtId="0" fontId="284" fillId="0" borderId="0" xfId="18" applyFont="1" applyFill="1" applyAlignment="1">
      <alignment wrapText="1"/>
    </xf>
    <xf numFmtId="171" fontId="284" fillId="0" borderId="0" xfId="0" applyNumberFormat="1" applyFont="1"/>
    <xf numFmtId="0" fontId="284" fillId="0" borderId="0" xfId="18" applyFont="1" applyAlignment="1">
      <alignment wrapText="1"/>
    </xf>
    <xf numFmtId="170" fontId="284" fillId="0" borderId="0" xfId="0" applyNumberFormat="1" applyFont="1"/>
    <xf numFmtId="49" fontId="284" fillId="0" borderId="0" xfId="0" applyNumberFormat="1" applyFont="1" applyFill="1" applyBorder="1" applyAlignment="1">
      <alignment wrapText="1"/>
    </xf>
    <xf numFmtId="0" fontId="285" fillId="0" borderId="0" xfId="13" applyFont="1" applyFill="1" applyBorder="1" applyAlignment="1">
      <alignment horizontal="center"/>
    </xf>
    <xf numFmtId="0" fontId="285" fillId="0" borderId="13" xfId="13" applyFont="1" applyFill="1" applyBorder="1" applyAlignment="1">
      <alignment horizontal="left" vertical="top" wrapText="1"/>
    </xf>
    <xf numFmtId="3" fontId="284" fillId="0" borderId="0" xfId="0" applyNumberFormat="1" applyFont="1"/>
    <xf numFmtId="170" fontId="27" fillId="0" borderId="0" xfId="13" applyNumberFormat="1" applyFont="1" applyFill="1" applyBorder="1" applyAlignment="1">
      <alignment horizontal="right" wrapText="1"/>
    </xf>
    <xf numFmtId="1" fontId="23" fillId="3" borderId="1" xfId="8" applyNumberFormat="1" applyFont="1" applyFill="1" applyBorder="1" applyAlignment="1"/>
    <xf numFmtId="170" fontId="23" fillId="3" borderId="29" xfId="8" applyNumberFormat="1" applyFont="1" applyFill="1" applyBorder="1" applyAlignment="1"/>
    <xf numFmtId="170" fontId="23" fillId="0" borderId="24" xfId="8" applyNumberFormat="1" applyFont="1" applyFill="1" applyBorder="1" applyAlignment="1"/>
    <xf numFmtId="172" fontId="23" fillId="0" borderId="23" xfId="8" applyNumberFormat="1" applyFont="1" applyFill="1" applyBorder="1" applyAlignment="1"/>
    <xf numFmtId="3" fontId="23" fillId="0" borderId="23" xfId="8" applyNumberFormat="1" applyFont="1" applyFill="1" applyBorder="1" applyAlignment="1"/>
    <xf numFmtId="1" fontId="23" fillId="0" borderId="27" xfId="8" applyNumberFormat="1" applyFont="1" applyFill="1" applyBorder="1" applyAlignment="1"/>
    <xf numFmtId="171" fontId="30" fillId="0" borderId="24" xfId="8" applyNumberFormat="1" applyFont="1" applyFill="1" applyBorder="1" applyAlignment="1"/>
    <xf numFmtId="171" fontId="30" fillId="0" borderId="2" xfId="8" applyNumberFormat="1" applyFont="1" applyFill="1" applyBorder="1" applyAlignment="1"/>
    <xf numFmtId="170" fontId="23" fillId="0" borderId="24" xfId="13" applyNumberFormat="1" applyFont="1" applyFill="1" applyBorder="1" applyAlignment="1">
      <alignment horizontal="center" wrapText="1"/>
    </xf>
    <xf numFmtId="170" fontId="27" fillId="0" borderId="25" xfId="13" applyNumberFormat="1" applyFont="1" applyFill="1" applyBorder="1" applyAlignment="1">
      <alignment horizontal="right" wrapText="1"/>
    </xf>
    <xf numFmtId="170" fontId="27" fillId="0" borderId="23" xfId="13" applyNumberFormat="1" applyFont="1" applyFill="1" applyBorder="1" applyAlignment="1">
      <alignment horizontal="right" wrapText="1"/>
    </xf>
    <xf numFmtId="0" fontId="23" fillId="4" borderId="17" xfId="8" applyNumberFormat="1" applyFont="1" applyFill="1" applyBorder="1" applyAlignment="1">
      <alignment horizontal="left" wrapText="1"/>
    </xf>
    <xf numFmtId="171" fontId="30" fillId="0" borderId="10" xfId="8" applyNumberFormat="1" applyFont="1" applyFill="1" applyBorder="1" applyAlignment="1"/>
    <xf numFmtId="171" fontId="23" fillId="4" borderId="22" xfId="15" applyNumberFormat="1" applyFont="1" applyFill="1" applyBorder="1" applyAlignment="1"/>
    <xf numFmtId="0" fontId="29" fillId="7" borderId="21" xfId="8" applyFont="1" applyFill="1" applyBorder="1" applyAlignment="1">
      <alignment horizontal="center"/>
    </xf>
    <xf numFmtId="49" fontId="27" fillId="0" borderId="0" xfId="8" applyNumberFormat="1" applyFont="1" applyFill="1" applyBorder="1"/>
    <xf numFmtId="49" fontId="27" fillId="4" borderId="13" xfId="8" applyNumberFormat="1" applyFont="1" applyFill="1" applyBorder="1" applyAlignment="1"/>
    <xf numFmtId="0" fontId="23" fillId="0" borderId="0" xfId="0" applyFont="1" applyFill="1" applyBorder="1"/>
    <xf numFmtId="49" fontId="27" fillId="0" borderId="9" xfId="8" applyNumberFormat="1" applyFont="1" applyFill="1" applyBorder="1" applyAlignment="1"/>
    <xf numFmtId="49" fontId="23" fillId="4" borderId="10" xfId="8" applyNumberFormat="1" applyFont="1" applyFill="1" applyBorder="1" applyAlignment="1"/>
    <xf numFmtId="49" fontId="23" fillId="4" borderId="0" xfId="8" applyNumberFormat="1" applyFont="1" applyFill="1" applyBorder="1" applyAlignment="1">
      <alignment wrapText="1"/>
    </xf>
    <xf numFmtId="173" fontId="23" fillId="0" borderId="0" xfId="8" applyNumberFormat="1" applyFont="1" applyFill="1" applyBorder="1" applyAlignment="1"/>
    <xf numFmtId="0" fontId="29" fillId="5" borderId="21" xfId="13" applyFont="1" applyFill="1" applyBorder="1" applyAlignment="1">
      <alignment horizontal="center"/>
    </xf>
    <xf numFmtId="0" fontId="23" fillId="0" borderId="0" xfId="18" applyFont="1" applyFill="1" applyAlignment="1">
      <alignment horizontal="left" vertical="top" wrapText="1"/>
    </xf>
    <xf numFmtId="3" fontId="27" fillId="0" borderId="25" xfId="13" applyNumberFormat="1" applyFont="1" applyFill="1" applyBorder="1" applyAlignment="1">
      <alignment vertical="top" wrapText="1"/>
    </xf>
    <xf numFmtId="173" fontId="27" fillId="0" borderId="2" xfId="13" applyNumberFormat="1" applyFont="1" applyFill="1" applyBorder="1" applyAlignment="1">
      <alignment horizontal="right" vertical="top" wrapText="1"/>
    </xf>
    <xf numFmtId="170" fontId="23" fillId="0" borderId="0" xfId="0" applyNumberFormat="1" applyFont="1"/>
    <xf numFmtId="3" fontId="23" fillId="0" borderId="0" xfId="0" applyNumberFormat="1" applyFont="1"/>
    <xf numFmtId="177" fontId="23" fillId="0" borderId="0" xfId="0" applyNumberFormat="1" applyFont="1"/>
    <xf numFmtId="0" fontId="23" fillId="94" borderId="81" xfId="8" applyFont="1" applyFill="1" applyBorder="1" applyAlignment="1">
      <alignment horizontal="center"/>
    </xf>
    <xf numFmtId="170" fontId="23" fillId="0" borderId="29" xfId="8" applyNumberFormat="1" applyFont="1" applyFill="1" applyBorder="1" applyAlignment="1"/>
    <xf numFmtId="171" fontId="23" fillId="3" borderId="76" xfId="15" applyNumberFormat="1" applyFont="1" applyFill="1" applyBorder="1" applyAlignment="1"/>
    <xf numFmtId="171" fontId="23" fillId="4" borderId="76" xfId="15" applyNumberFormat="1" applyFont="1" applyFill="1" applyBorder="1" applyAlignment="1"/>
    <xf numFmtId="3" fontId="27" fillId="3" borderId="16" xfId="13" applyNumberFormat="1" applyFont="1" applyFill="1" applyBorder="1" applyAlignment="1">
      <alignment horizontal="right" vertical="top" wrapText="1"/>
    </xf>
    <xf numFmtId="49" fontId="32" fillId="4" borderId="3" xfId="8" applyNumberFormat="1" applyFont="1" applyFill="1" applyBorder="1" applyAlignment="1">
      <alignment horizontal="left" indent="1"/>
    </xf>
    <xf numFmtId="49" fontId="23" fillId="4" borderId="17" xfId="8" applyNumberFormat="1" applyFont="1" applyFill="1" applyBorder="1" applyAlignment="1">
      <alignment horizontal="left" wrapText="1"/>
    </xf>
    <xf numFmtId="170" fontId="27" fillId="0" borderId="0" xfId="15" applyNumberFormat="1" applyFont="1" applyFill="1" applyBorder="1" applyAlignment="1">
      <alignment horizontal="right"/>
    </xf>
    <xf numFmtId="49" fontId="23" fillId="94" borderId="3" xfId="8" applyNumberFormat="1" applyFont="1" applyFill="1" applyBorder="1" applyAlignment="1">
      <alignment horizontal="left" indent="1"/>
    </xf>
    <xf numFmtId="169" fontId="23" fillId="4" borderId="82" xfId="17" applyFont="1" applyFill="1" applyBorder="1" applyAlignment="1"/>
    <xf numFmtId="49" fontId="23" fillId="0" borderId="79" xfId="8" applyNumberFormat="1" applyFont="1" applyFill="1" applyBorder="1" applyAlignment="1">
      <alignment horizontal="left"/>
    </xf>
    <xf numFmtId="169" fontId="23" fillId="4" borderId="79" xfId="17" applyFont="1" applyFill="1" applyBorder="1" applyAlignment="1"/>
    <xf numFmtId="0" fontId="27" fillId="4" borderId="10" xfId="8" applyFont="1" applyFill="1" applyBorder="1" applyAlignment="1"/>
    <xf numFmtId="173" fontId="23" fillId="3" borderId="23" xfId="8" applyNumberFormat="1" applyFont="1" applyFill="1" applyBorder="1" applyAlignment="1"/>
    <xf numFmtId="0" fontId="23" fillId="4" borderId="23" xfId="8" applyFont="1" applyFill="1" applyBorder="1" applyAlignment="1"/>
    <xf numFmtId="169" fontId="23" fillId="4" borderId="83" xfId="17" applyFont="1" applyFill="1" applyBorder="1" applyAlignment="1"/>
    <xf numFmtId="49" fontId="27" fillId="4" borderId="2" xfId="8" applyNumberFormat="1" applyFont="1" applyFill="1" applyBorder="1" applyAlignment="1">
      <alignment horizontal="left" indent="1"/>
    </xf>
    <xf numFmtId="171" fontId="32" fillId="0" borderId="29" xfId="15" applyNumberFormat="1" applyFont="1" applyFill="1" applyBorder="1" applyAlignment="1">
      <alignment horizontal="right"/>
    </xf>
    <xf numFmtId="0" fontId="30" fillId="0" borderId="0" xfId="13" applyFont="1" applyFill="1" applyBorder="1" applyAlignment="1">
      <alignment vertical="center"/>
    </xf>
    <xf numFmtId="0" fontId="27" fillId="0" borderId="3" xfId="0" applyFont="1" applyFill="1" applyBorder="1" applyAlignment="1">
      <alignment vertical="center" wrapText="1"/>
    </xf>
    <xf numFmtId="170" fontId="27" fillId="3" borderId="23" xfId="13" applyNumberFormat="1" applyFont="1" applyFill="1" applyBorder="1" applyAlignment="1">
      <alignment horizontal="right" vertical="center" wrapText="1"/>
    </xf>
    <xf numFmtId="170" fontId="27" fillId="0" borderId="23" xfId="13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4" fontId="23" fillId="3" borderId="14" xfId="8" applyNumberFormat="1" applyFont="1" applyFill="1" applyBorder="1" applyAlignment="1"/>
    <xf numFmtId="171" fontId="286" fillId="0" borderId="0" xfId="0" applyNumberFormat="1" applyFont="1"/>
    <xf numFmtId="0" fontId="23" fillId="0" borderId="0" xfId="0" quotePrefix="1" applyFont="1" applyFill="1" applyAlignment="1">
      <alignment horizontal="left"/>
    </xf>
    <xf numFmtId="49" fontId="23" fillId="0" borderId="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left" wrapText="1"/>
    </xf>
    <xf numFmtId="0" fontId="286" fillId="0" borderId="0" xfId="0" applyFont="1"/>
    <xf numFmtId="0" fontId="27" fillId="4" borderId="82" xfId="8" applyFont="1" applyFill="1" applyBorder="1" applyAlignment="1"/>
    <xf numFmtId="170" fontId="27" fillId="4" borderId="82" xfId="8" applyNumberFormat="1" applyFont="1" applyFill="1" applyBorder="1" applyAlignment="1"/>
    <xf numFmtId="2" fontId="23" fillId="94" borderId="79" xfId="8" applyNumberFormat="1" applyFont="1" applyFill="1" applyBorder="1" applyAlignment="1"/>
    <xf numFmtId="0" fontId="27" fillId="0" borderId="82" xfId="8" applyFont="1" applyFill="1" applyBorder="1" applyAlignment="1"/>
    <xf numFmtId="49" fontId="27" fillId="0" borderId="88" xfId="8" applyNumberFormat="1" applyFont="1" applyFill="1" applyBorder="1" applyAlignment="1">
      <alignment horizontal="left"/>
    </xf>
    <xf numFmtId="49" fontId="27" fillId="4" borderId="88" xfId="8" applyNumberFormat="1" applyFont="1" applyFill="1" applyBorder="1" applyAlignment="1"/>
    <xf numFmtId="0" fontId="23" fillId="94" borderId="0" xfId="8" applyNumberFormat="1" applyFont="1" applyFill="1" applyBorder="1" applyAlignment="1">
      <alignment horizontal="left" wrapText="1"/>
    </xf>
    <xf numFmtId="49" fontId="27" fillId="4" borderId="0" xfId="8" applyNumberFormat="1" applyFont="1" applyFill="1" applyBorder="1" applyAlignment="1"/>
    <xf numFmtId="170" fontId="23" fillId="0" borderId="14" xfId="8" applyNumberFormat="1" applyFont="1" applyFill="1" applyBorder="1" applyAlignment="1"/>
    <xf numFmtId="170" fontId="23" fillId="3" borderId="14" xfId="8" applyNumberFormat="1" applyFont="1" applyFill="1" applyBorder="1" applyAlignment="1"/>
    <xf numFmtId="0" fontId="23" fillId="4" borderId="14" xfId="8" applyNumberFormat="1" applyFont="1" applyFill="1" applyBorder="1" applyAlignment="1">
      <alignment horizontal="left" wrapText="1"/>
    </xf>
    <xf numFmtId="9" fontId="23" fillId="4" borderId="82" xfId="15" applyFont="1" applyFill="1" applyBorder="1" applyAlignment="1"/>
    <xf numFmtId="0" fontId="29" fillId="7" borderId="21" xfId="13" applyFont="1" applyFill="1" applyBorder="1" applyAlignment="1">
      <alignment horizontal="center"/>
    </xf>
    <xf numFmtId="0" fontId="29" fillId="7" borderId="21" xfId="13" applyFont="1" applyFill="1" applyBorder="1" applyAlignment="1">
      <alignment horizontal="center" vertical="center" wrapText="1"/>
    </xf>
    <xf numFmtId="173" fontId="23" fillId="0" borderId="14" xfId="8" applyNumberFormat="1" applyFont="1" applyFill="1" applyBorder="1" applyAlignment="1"/>
    <xf numFmtId="0" fontId="23" fillId="4" borderId="82" xfId="8" applyFont="1" applyFill="1" applyBorder="1" applyAlignment="1"/>
    <xf numFmtId="49" fontId="23" fillId="4" borderId="2" xfId="8" applyNumberFormat="1" applyFont="1" applyFill="1" applyBorder="1" applyAlignment="1">
      <alignment wrapText="1"/>
    </xf>
    <xf numFmtId="170" fontId="27" fillId="93" borderId="14" xfId="8" applyNumberFormat="1" applyFont="1" applyFill="1" applyBorder="1" applyAlignment="1"/>
    <xf numFmtId="49" fontId="23" fillId="0" borderId="17" xfId="0" applyNumberFormat="1" applyFont="1" applyBorder="1"/>
    <xf numFmtId="2" fontId="23" fillId="94" borderId="0" xfId="8" applyNumberFormat="1" applyFont="1" applyFill="1" applyBorder="1" applyAlignment="1"/>
    <xf numFmtId="49" fontId="23" fillId="0" borderId="80" xfId="0" applyNumberFormat="1" applyFont="1" applyBorder="1"/>
    <xf numFmtId="3" fontId="23" fillId="93" borderId="87" xfId="0" applyNumberFormat="1" applyFont="1" applyFill="1" applyBorder="1"/>
    <xf numFmtId="3" fontId="23" fillId="93" borderId="2" xfId="0" applyNumberFormat="1" applyFont="1" applyFill="1" applyBorder="1"/>
    <xf numFmtId="171" fontId="30" fillId="3" borderId="0" xfId="8" applyNumberFormat="1" applyFont="1" applyFill="1" applyBorder="1" applyAlignment="1"/>
    <xf numFmtId="171" fontId="30" fillId="0" borderId="82" xfId="8" applyNumberFormat="1" applyFont="1" applyFill="1" applyBorder="1" applyAlignment="1"/>
    <xf numFmtId="171" fontId="30" fillId="0" borderId="83" xfId="8" applyNumberFormat="1" applyFont="1" applyFill="1" applyBorder="1" applyAlignment="1"/>
    <xf numFmtId="0" fontId="23" fillId="94" borderId="80" xfId="8" applyNumberFormat="1" applyFont="1" applyFill="1" applyBorder="1" applyAlignment="1">
      <alignment horizontal="left" wrapText="1"/>
    </xf>
    <xf numFmtId="170" fontId="23" fillId="0" borderId="87" xfId="8" applyNumberFormat="1" applyFont="1" applyFill="1" applyBorder="1" applyAlignment="1"/>
    <xf numFmtId="0" fontId="23" fillId="94" borderId="3" xfId="8" applyNumberFormat="1" applyFont="1" applyFill="1" applyBorder="1" applyAlignment="1">
      <alignment horizontal="left" wrapText="1"/>
    </xf>
    <xf numFmtId="170" fontId="23" fillId="0" borderId="1" xfId="8" applyNumberFormat="1" applyFont="1" applyFill="1" applyBorder="1" applyAlignment="1"/>
    <xf numFmtId="0" fontId="23" fillId="94" borderId="17" xfId="8" applyNumberFormat="1" applyFont="1" applyFill="1" applyBorder="1" applyAlignment="1">
      <alignment horizontal="left" wrapText="1"/>
    </xf>
    <xf numFmtId="170" fontId="23" fillId="0" borderId="2" xfId="8" applyNumberFormat="1" applyFont="1" applyFill="1" applyBorder="1" applyAlignment="1"/>
    <xf numFmtId="171" fontId="32" fillId="3" borderId="29" xfId="15" applyNumberFormat="1" applyFont="1" applyFill="1" applyBorder="1" applyAlignment="1">
      <alignment horizontal="right"/>
    </xf>
    <xf numFmtId="0" fontId="29" fillId="5" borderId="20" xfId="13" applyFont="1" applyFill="1" applyBorder="1" applyAlignment="1">
      <alignment horizontal="center"/>
    </xf>
    <xf numFmtId="0" fontId="29" fillId="5" borderId="91" xfId="13" applyFont="1" applyFill="1" applyBorder="1" applyAlignment="1">
      <alignment horizontal="center" vertical="center" wrapText="1"/>
    </xf>
    <xf numFmtId="170" fontId="23" fillId="3" borderId="89" xfId="8" applyNumberFormat="1" applyFont="1" applyFill="1" applyBorder="1" applyAlignment="1">
      <alignment horizontal="right"/>
    </xf>
    <xf numFmtId="170" fontId="23" fillId="3" borderId="4" xfId="8" applyNumberFormat="1" applyFont="1" applyFill="1" applyBorder="1" applyAlignment="1">
      <alignment horizontal="right"/>
    </xf>
    <xf numFmtId="170" fontId="23" fillId="3" borderId="9" xfId="8" applyNumberFormat="1" applyFont="1" applyFill="1" applyBorder="1" applyAlignment="1">
      <alignment horizontal="right"/>
    </xf>
    <xf numFmtId="170" fontId="27" fillId="94" borderId="23" xfId="13" applyNumberFormat="1" applyFont="1" applyFill="1" applyBorder="1" applyAlignment="1">
      <alignment horizontal="right" vertical="center" wrapText="1"/>
    </xf>
    <xf numFmtId="0" fontId="23" fillId="94" borderId="25" xfId="8" applyFont="1" applyFill="1" applyBorder="1" applyAlignment="1"/>
    <xf numFmtId="173" fontId="23" fillId="94" borderId="25" xfId="8" applyNumberFormat="1" applyFont="1" applyFill="1" applyBorder="1" applyAlignment="1"/>
    <xf numFmtId="0" fontId="23" fillId="94" borderId="22" xfId="8" applyFont="1" applyFill="1" applyBorder="1" applyAlignment="1"/>
    <xf numFmtId="0" fontId="23" fillId="94" borderId="79" xfId="8" applyFont="1" applyFill="1" applyBorder="1" applyAlignment="1"/>
    <xf numFmtId="171" fontId="30" fillId="0" borderId="24" xfId="15" applyNumberFormat="1" applyFont="1" applyFill="1" applyBorder="1" applyAlignment="1">
      <alignment horizontal="right" wrapText="1"/>
    </xf>
    <xf numFmtId="174" fontId="23" fillId="94" borderId="76" xfId="17" applyNumberFormat="1" applyFont="1" applyFill="1" applyBorder="1" applyAlignment="1">
      <alignment horizontal="right"/>
    </xf>
    <xf numFmtId="49" fontId="27" fillId="0" borderId="80" xfId="0" applyNumberFormat="1" applyFont="1" applyBorder="1" applyAlignment="1">
      <alignment vertical="top"/>
    </xf>
    <xf numFmtId="0" fontId="23" fillId="0" borderId="0" xfId="0" applyFont="1" applyAlignment="1">
      <alignment horizontal="center"/>
    </xf>
    <xf numFmtId="9" fontId="23" fillId="94" borderId="82" xfId="15" applyFont="1" applyFill="1" applyBorder="1" applyAlignment="1"/>
    <xf numFmtId="0" fontId="27" fillId="94" borderId="82" xfId="8" applyFont="1" applyFill="1" applyBorder="1" applyAlignment="1"/>
    <xf numFmtId="0" fontId="23" fillId="94" borderId="88" xfId="8" applyFont="1" applyFill="1" applyBorder="1" applyAlignment="1"/>
    <xf numFmtId="0" fontId="23" fillId="4" borderId="87" xfId="8" applyFont="1" applyFill="1" applyBorder="1" applyAlignment="1"/>
    <xf numFmtId="0" fontId="23" fillId="4" borderId="87" xfId="8" applyFont="1" applyFill="1" applyBorder="1" applyAlignment="1">
      <alignment horizontal="center"/>
    </xf>
    <xf numFmtId="0" fontId="27" fillId="0" borderId="0" xfId="13" applyFont="1" applyFill="1" applyBorder="1" applyAlignment="1">
      <alignment horizontal="center"/>
    </xf>
    <xf numFmtId="49" fontId="27" fillId="4" borderId="1" xfId="8" applyNumberFormat="1" applyFont="1" applyFill="1" applyBorder="1" applyAlignment="1"/>
    <xf numFmtId="49" fontId="23" fillId="0" borderId="1" xfId="8" applyNumberFormat="1" applyFont="1" applyFill="1" applyBorder="1" applyAlignment="1"/>
    <xf numFmtId="170" fontId="23" fillId="3" borderId="24" xfId="8" applyNumberFormat="1" applyFont="1" applyFill="1" applyBorder="1" applyAlignment="1">
      <alignment horizontal="right"/>
    </xf>
    <xf numFmtId="0" fontId="27" fillId="0" borderId="17" xfId="0" applyFont="1" applyFill="1" applyBorder="1" applyAlignment="1">
      <alignment wrapText="1"/>
    </xf>
    <xf numFmtId="0" fontId="29" fillId="5" borderId="20" xfId="13" applyFont="1" applyFill="1" applyBorder="1" applyAlignment="1">
      <alignment horizontal="center"/>
    </xf>
    <xf numFmtId="49" fontId="30" fillId="0" borderId="0" xfId="8" applyNumberFormat="1" applyFont="1" applyFill="1" applyBorder="1" applyAlignment="1">
      <alignment horizontal="left"/>
    </xf>
    <xf numFmtId="49" fontId="32" fillId="4" borderId="87" xfId="8" applyNumberFormat="1" applyFont="1" applyFill="1" applyBorder="1" applyAlignment="1">
      <alignment horizontal="left" indent="1"/>
    </xf>
    <xf numFmtId="170" fontId="23" fillId="3" borderId="25" xfId="8" applyNumberFormat="1" applyFont="1" applyFill="1" applyBorder="1" applyAlignment="1"/>
    <xf numFmtId="170" fontId="23" fillId="4" borderId="25" xfId="8" applyNumberFormat="1" applyFont="1" applyFill="1" applyBorder="1" applyAlignment="1"/>
    <xf numFmtId="49" fontId="30" fillId="4" borderId="1" xfId="8" applyNumberFormat="1" applyFont="1" applyFill="1" applyBorder="1" applyAlignment="1">
      <alignment horizontal="left" indent="1"/>
    </xf>
    <xf numFmtId="0" fontId="29" fillId="5" borderId="20" xfId="13" applyFont="1" applyFill="1" applyBorder="1" applyAlignment="1">
      <alignment horizontal="center"/>
    </xf>
    <xf numFmtId="49" fontId="0" fillId="0" borderId="10" xfId="8" applyNumberFormat="1" applyFont="1" applyFill="1" applyBorder="1" applyAlignment="1">
      <alignment horizontal="left" indent="1"/>
    </xf>
    <xf numFmtId="0" fontId="29" fillId="5" borderId="20" xfId="13" applyFont="1" applyFill="1" applyBorder="1" applyAlignment="1">
      <alignment horizontal="center"/>
    </xf>
    <xf numFmtId="170" fontId="27" fillId="3" borderId="29" xfId="13" applyNumberFormat="1" applyFont="1" applyFill="1" applyBorder="1" applyAlignment="1">
      <alignment horizontal="right" wrapText="1"/>
    </xf>
    <xf numFmtId="169" fontId="286" fillId="4" borderId="79" xfId="17" applyFont="1" applyFill="1" applyBorder="1" applyAlignment="1"/>
    <xf numFmtId="0" fontId="287" fillId="0" borderId="0" xfId="0" applyFont="1" applyFill="1" applyBorder="1"/>
    <xf numFmtId="0" fontId="288" fillId="95" borderId="92" xfId="8" applyFont="1" applyFill="1" applyBorder="1" applyAlignment="1">
      <alignment horizontal="center"/>
    </xf>
    <xf numFmtId="171" fontId="287" fillId="96" borderId="14" xfId="15" applyNumberFormat="1" applyFont="1" applyFill="1" applyBorder="1" applyAlignment="1"/>
    <xf numFmtId="3" fontId="287" fillId="96" borderId="93" xfId="8" applyNumberFormat="1" applyFont="1" applyFill="1" applyBorder="1" applyAlignment="1"/>
    <xf numFmtId="173" fontId="287" fillId="96" borderId="95" xfId="8" applyNumberFormat="1" applyFont="1" applyFill="1" applyBorder="1" applyAlignment="1"/>
    <xf numFmtId="3" fontId="287" fillId="0" borderId="93" xfId="8" applyNumberFormat="1" applyFont="1" applyFill="1" applyBorder="1" applyAlignment="1"/>
    <xf numFmtId="173" fontId="287" fillId="0" borderId="95" xfId="8" applyNumberFormat="1" applyFont="1" applyFill="1" applyBorder="1" applyAlignment="1"/>
    <xf numFmtId="170" fontId="289" fillId="0" borderId="0" xfId="15" applyNumberFormat="1" applyFont="1" applyFill="1" applyBorder="1" applyAlignment="1">
      <alignment horizontal="right"/>
    </xf>
    <xf numFmtId="0" fontId="289" fillId="0" borderId="0" xfId="0" applyFont="1" applyFill="1" applyBorder="1"/>
    <xf numFmtId="0" fontId="287" fillId="96" borderId="95" xfId="8" applyFont="1" applyFill="1" applyBorder="1" applyAlignment="1"/>
    <xf numFmtId="3" fontId="287" fillId="0" borderId="1" xfId="8" applyNumberFormat="1" applyFont="1" applyFill="1" applyBorder="1" applyAlignment="1"/>
    <xf numFmtId="171" fontId="292" fillId="0" borderId="93" xfId="15" applyNumberFormat="1" applyFont="1" applyFill="1" applyBorder="1" applyAlignment="1">
      <alignment horizontal="right"/>
    </xf>
    <xf numFmtId="9" fontId="287" fillId="96" borderId="82" xfId="15" applyFont="1" applyFill="1" applyBorder="1" applyAlignment="1"/>
    <xf numFmtId="0" fontId="289" fillId="96" borderId="82" xfId="8" applyFont="1" applyFill="1" applyBorder="1" applyAlignment="1"/>
    <xf numFmtId="0" fontId="287" fillId="96" borderId="82" xfId="8" applyFont="1" applyFill="1" applyBorder="1" applyAlignment="1"/>
    <xf numFmtId="0" fontId="287" fillId="96" borderId="79" xfId="8" applyFont="1" applyFill="1" applyBorder="1" applyAlignment="1"/>
    <xf numFmtId="171" fontId="292" fillId="0" borderId="96" xfId="15" applyNumberFormat="1" applyFont="1" applyFill="1" applyBorder="1" applyAlignment="1">
      <alignment horizontal="right"/>
    </xf>
    <xf numFmtId="171" fontId="291" fillId="0" borderId="0" xfId="0" applyNumberFormat="1" applyFont="1" applyFill="1" applyBorder="1"/>
    <xf numFmtId="0" fontId="291" fillId="0" borderId="0" xfId="0" applyFont="1" applyFill="1" applyBorder="1"/>
    <xf numFmtId="170" fontId="287" fillId="0" borderId="93" xfId="8" applyNumberFormat="1" applyFont="1" applyFill="1" applyBorder="1" applyAlignment="1"/>
    <xf numFmtId="174" fontId="287" fillId="0" borderId="14" xfId="17" applyNumberFormat="1" applyFont="1" applyFill="1" applyBorder="1" applyAlignment="1">
      <alignment horizontal="right"/>
    </xf>
    <xf numFmtId="0" fontId="287" fillId="0" borderId="95" xfId="8" applyFont="1" applyFill="1" applyBorder="1" applyAlignment="1"/>
    <xf numFmtId="171" fontId="292" fillId="0" borderId="2" xfId="15" applyNumberFormat="1" applyFont="1" applyFill="1" applyBorder="1" applyAlignment="1">
      <alignment horizontal="right"/>
    </xf>
    <xf numFmtId="177" fontId="287" fillId="96" borderId="82" xfId="17" applyNumberFormat="1" applyFont="1" applyFill="1" applyBorder="1" applyAlignment="1"/>
    <xf numFmtId="171" fontId="287" fillId="96" borderId="0" xfId="15" applyNumberFormat="1" applyFont="1" applyFill="1" applyBorder="1" applyAlignment="1"/>
    <xf numFmtId="171" fontId="292" fillId="96" borderId="93" xfId="15" applyNumberFormat="1" applyFont="1" applyFill="1" applyBorder="1" applyAlignment="1"/>
    <xf numFmtId="171" fontId="292" fillId="96" borderId="1" xfId="15" applyNumberFormat="1" applyFont="1" applyFill="1" applyBorder="1" applyAlignment="1">
      <alignment horizontal="right"/>
    </xf>
    <xf numFmtId="174" fontId="287" fillId="96" borderId="14" xfId="17" applyNumberFormat="1" applyFont="1" applyFill="1" applyBorder="1" applyAlignment="1">
      <alignment horizontal="right"/>
    </xf>
    <xf numFmtId="173" fontId="287" fillId="0" borderId="14" xfId="8" applyNumberFormat="1" applyFont="1" applyFill="1" applyBorder="1" applyAlignment="1"/>
    <xf numFmtId="177" fontId="287" fillId="96" borderId="1" xfId="17" applyNumberFormat="1" applyFont="1" applyFill="1" applyBorder="1" applyAlignment="1"/>
    <xf numFmtId="170" fontId="287" fillId="96" borderId="93" xfId="8" applyNumberFormat="1" applyFont="1" applyFill="1" applyBorder="1" applyAlignment="1"/>
    <xf numFmtId="171" fontId="292" fillId="96" borderId="93" xfId="15" applyNumberFormat="1" applyFont="1" applyFill="1" applyBorder="1" applyAlignment="1">
      <alignment horizontal="right"/>
    </xf>
    <xf numFmtId="169" fontId="287" fillId="96" borderId="79" xfId="17" applyFont="1" applyFill="1" applyBorder="1" applyAlignment="1"/>
    <xf numFmtId="169" fontId="287" fillId="96" borderId="0" xfId="17" applyFont="1" applyFill="1" applyBorder="1" applyAlignment="1"/>
    <xf numFmtId="170" fontId="287" fillId="96" borderId="95" xfId="8" applyNumberFormat="1" applyFont="1" applyFill="1" applyBorder="1" applyAlignment="1"/>
    <xf numFmtId="169" fontId="291" fillId="96" borderId="79" xfId="17" applyFont="1" applyFill="1" applyBorder="1" applyAlignment="1"/>
    <xf numFmtId="169" fontId="287" fillId="96" borderId="82" xfId="17" applyFont="1" applyFill="1" applyBorder="1" applyAlignment="1"/>
    <xf numFmtId="0" fontId="287" fillId="96" borderId="94" xfId="8" applyFont="1" applyFill="1" applyBorder="1" applyAlignment="1"/>
    <xf numFmtId="2" fontId="287" fillId="96" borderId="79" xfId="8" applyNumberFormat="1" applyFont="1" applyFill="1" applyBorder="1" applyAlignment="1"/>
    <xf numFmtId="2" fontId="287" fillId="96" borderId="0" xfId="8" applyNumberFormat="1" applyFont="1" applyFill="1" applyBorder="1" applyAlignment="1"/>
    <xf numFmtId="0" fontId="289" fillId="96" borderId="10" xfId="8" applyFont="1" applyFill="1" applyBorder="1" applyAlignment="1"/>
    <xf numFmtId="172" fontId="287" fillId="96" borderId="95" xfId="8" applyNumberFormat="1" applyFont="1" applyFill="1" applyBorder="1" applyAlignment="1"/>
    <xf numFmtId="172" fontId="287" fillId="0" borderId="94" xfId="8" applyNumberFormat="1" applyFont="1" applyFill="1" applyBorder="1" applyAlignment="1"/>
    <xf numFmtId="3" fontId="287" fillId="0" borderId="96" xfId="8" applyNumberFormat="1" applyFont="1" applyFill="1" applyBorder="1" applyAlignment="1"/>
    <xf numFmtId="0" fontId="289" fillId="0" borderId="82" xfId="8" applyFont="1" applyFill="1" applyBorder="1" applyAlignment="1"/>
    <xf numFmtId="3" fontId="287" fillId="0" borderId="94" xfId="8" applyNumberFormat="1" applyFont="1" applyFill="1" applyBorder="1" applyAlignment="1"/>
    <xf numFmtId="170" fontId="287" fillId="0" borderId="96" xfId="8" applyNumberFormat="1" applyFont="1" applyFill="1" applyBorder="1" applyAlignment="1"/>
    <xf numFmtId="1" fontId="287" fillId="0" borderId="97" xfId="8" applyNumberFormat="1" applyFont="1" applyFill="1" applyBorder="1" applyAlignment="1"/>
    <xf numFmtId="3" fontId="287" fillId="96" borderId="87" xfId="0" applyNumberFormat="1" applyFont="1" applyFill="1" applyBorder="1"/>
    <xf numFmtId="3" fontId="287" fillId="96" borderId="2" xfId="0" applyNumberFormat="1" applyFont="1" applyFill="1" applyBorder="1"/>
    <xf numFmtId="171" fontId="290" fillId="0" borderId="93" xfId="8" applyNumberFormat="1" applyFont="1" applyFill="1" applyBorder="1" applyAlignment="1"/>
    <xf numFmtId="171" fontId="290" fillId="0" borderId="2" xfId="8" applyNumberFormat="1" applyFont="1" applyFill="1" applyBorder="1" applyAlignment="1"/>
    <xf numFmtId="171" fontId="290" fillId="0" borderId="10" xfId="8" applyNumberFormat="1" applyFont="1" applyFill="1" applyBorder="1" applyAlignment="1"/>
    <xf numFmtId="171" fontId="290" fillId="0" borderId="82" xfId="8" applyNumberFormat="1" applyFont="1" applyFill="1" applyBorder="1" applyAlignment="1"/>
    <xf numFmtId="170" fontId="287" fillId="0" borderId="87" xfId="8" applyNumberFormat="1" applyFont="1" applyFill="1" applyBorder="1" applyAlignment="1"/>
    <xf numFmtId="170" fontId="287" fillId="0" borderId="1" xfId="8" applyNumberFormat="1" applyFont="1" applyFill="1" applyBorder="1" applyAlignment="1"/>
    <xf numFmtId="170" fontId="287" fillId="0" borderId="2" xfId="8" applyNumberFormat="1" applyFont="1" applyFill="1" applyBorder="1" applyAlignment="1"/>
    <xf numFmtId="170" fontId="287" fillId="0" borderId="14" xfId="8" applyNumberFormat="1" applyFont="1" applyFill="1" applyBorder="1" applyAlignment="1"/>
    <xf numFmtId="169" fontId="23" fillId="0" borderId="82" xfId="17" applyFont="1" applyFill="1" applyBorder="1" applyAlignment="1"/>
    <xf numFmtId="2" fontId="23" fillId="0" borderId="0" xfId="8" applyNumberFormat="1" applyFont="1" applyFill="1" applyBorder="1" applyAlignment="1"/>
    <xf numFmtId="0" fontId="27" fillId="0" borderId="10" xfId="8" applyFont="1" applyFill="1" applyBorder="1" applyAlignment="1"/>
    <xf numFmtId="172" fontId="23" fillId="0" borderId="25" xfId="8" applyNumberFormat="1" applyFont="1" applyFill="1" applyBorder="1" applyAlignment="1"/>
    <xf numFmtId="3" fontId="23" fillId="0" borderId="87" xfId="0" applyNumberFormat="1" applyFont="1" applyFill="1" applyBorder="1"/>
    <xf numFmtId="3" fontId="23" fillId="0" borderId="2" xfId="0" applyNumberFormat="1" applyFont="1" applyFill="1" applyBorder="1"/>
    <xf numFmtId="0" fontId="288" fillId="95" borderId="98" xfId="8" applyFont="1" applyFill="1" applyBorder="1" applyAlignment="1">
      <alignment horizontal="centerContinuous" vertical="center"/>
    </xf>
    <xf numFmtId="0" fontId="288" fillId="95" borderId="99" xfId="8" applyFont="1" applyFill="1" applyBorder="1" applyAlignment="1">
      <alignment horizontal="centerContinuous" vertical="center"/>
    </xf>
    <xf numFmtId="0" fontId="288" fillId="97" borderId="100" xfId="13" applyFont="1" applyFill="1" applyBorder="1" applyAlignment="1">
      <alignment horizontal="centerContinuous"/>
    </xf>
    <xf numFmtId="0" fontId="288" fillId="97" borderId="101" xfId="13" applyFont="1" applyFill="1" applyBorder="1" applyAlignment="1">
      <alignment horizontal="centerContinuous"/>
    </xf>
    <xf numFmtId="0" fontId="288" fillId="97" borderId="102" xfId="13" applyFont="1" applyFill="1" applyBorder="1" applyAlignment="1">
      <alignment horizontal="centerContinuous"/>
    </xf>
    <xf numFmtId="0" fontId="288" fillId="95" borderId="98" xfId="8" applyFont="1" applyFill="1" applyBorder="1" applyAlignment="1">
      <alignment horizontal="center"/>
    </xf>
    <xf numFmtId="0" fontId="288" fillId="97" borderId="103" xfId="13" applyFont="1" applyFill="1" applyBorder="1" applyAlignment="1">
      <alignment horizontal="center"/>
    </xf>
    <xf numFmtId="0" fontId="287" fillId="96" borderId="104" xfId="13" applyFont="1" applyFill="1" applyBorder="1" applyAlignment="1">
      <alignment horizontal="center" vertical="center" wrapText="1"/>
    </xf>
    <xf numFmtId="0" fontId="287" fillId="98" borderId="104" xfId="13" applyFont="1" applyFill="1" applyBorder="1" applyAlignment="1">
      <alignment horizontal="center" vertical="center"/>
    </xf>
    <xf numFmtId="0" fontId="289" fillId="96" borderId="94" xfId="13" applyFont="1" applyFill="1" applyBorder="1" applyAlignment="1">
      <alignment horizontal="left" vertical="top" wrapText="1"/>
    </xf>
    <xf numFmtId="0" fontId="289" fillId="98" borderId="1" xfId="13" applyFont="1" applyFill="1" applyBorder="1"/>
    <xf numFmtId="170" fontId="287" fillId="0" borderId="93" xfId="13" applyNumberFormat="1" applyFont="1" applyFill="1" applyBorder="1" applyAlignment="1">
      <alignment horizontal="right" vertical="top" wrapText="1"/>
    </xf>
    <xf numFmtId="170" fontId="287" fillId="98" borderId="93" xfId="13" applyNumberFormat="1" applyFont="1" applyFill="1" applyBorder="1" applyAlignment="1">
      <alignment horizontal="right" vertical="top" wrapText="1"/>
    </xf>
    <xf numFmtId="170" fontId="287" fillId="0" borderId="96" xfId="17" applyNumberFormat="1" applyFont="1" applyFill="1" applyBorder="1" applyAlignment="1">
      <alignment horizontal="right" vertical="top" wrapText="1"/>
    </xf>
    <xf numFmtId="170" fontId="287" fillId="98" borderId="96" xfId="17" applyNumberFormat="1" applyFont="1" applyFill="1" applyBorder="1" applyAlignment="1">
      <alignment horizontal="right" vertical="top" wrapText="1"/>
    </xf>
    <xf numFmtId="170" fontId="289" fillId="0" borderId="94" xfId="17" applyNumberFormat="1" applyFont="1" applyFill="1" applyBorder="1" applyAlignment="1">
      <alignment horizontal="right" vertical="top" wrapText="1"/>
    </xf>
    <xf numFmtId="170" fontId="289" fillId="98" borderId="94" xfId="17" applyNumberFormat="1" applyFont="1" applyFill="1" applyBorder="1" applyAlignment="1">
      <alignment horizontal="right" vertical="top" wrapText="1"/>
    </xf>
    <xf numFmtId="170" fontId="287" fillId="0" borderId="95" xfId="14" applyNumberFormat="1" applyFont="1" applyFill="1" applyBorder="1"/>
    <xf numFmtId="170" fontId="287" fillId="98" borderId="95" xfId="14" applyNumberFormat="1" applyFont="1" applyFill="1" applyBorder="1"/>
    <xf numFmtId="170" fontId="287" fillId="0" borderId="93" xfId="17" applyNumberFormat="1" applyFont="1" applyFill="1" applyBorder="1" applyAlignment="1">
      <alignment horizontal="right" vertical="top" wrapText="1"/>
    </xf>
    <xf numFmtId="170" fontId="287" fillId="98" borderId="93" xfId="17" applyNumberFormat="1" applyFont="1" applyFill="1" applyBorder="1" applyAlignment="1">
      <alignment horizontal="right" vertical="top" wrapText="1"/>
    </xf>
    <xf numFmtId="170" fontId="289" fillId="0" borderId="93" xfId="17" applyNumberFormat="1" applyFont="1" applyFill="1" applyBorder="1" applyAlignment="1">
      <alignment horizontal="right" vertical="top" wrapText="1"/>
    </xf>
    <xf numFmtId="170" fontId="289" fillId="98" borderId="93" xfId="17" applyNumberFormat="1" applyFont="1" applyFill="1" applyBorder="1" applyAlignment="1">
      <alignment horizontal="right" vertical="top" wrapText="1"/>
    </xf>
    <xf numFmtId="170" fontId="287" fillId="98" borderId="93" xfId="14" applyNumberFormat="1" applyFont="1" applyFill="1" applyBorder="1"/>
    <xf numFmtId="170" fontId="289" fillId="0" borderId="93" xfId="13" applyNumberFormat="1" applyFont="1" applyFill="1" applyBorder="1"/>
    <xf numFmtId="170" fontId="289" fillId="98" borderId="93" xfId="13" applyNumberFormat="1" applyFont="1" applyFill="1" applyBorder="1"/>
    <xf numFmtId="170" fontId="287" fillId="0" borderId="1" xfId="13" applyNumberFormat="1" applyFont="1" applyFill="1" applyBorder="1" applyAlignment="1">
      <alignment horizontal="right" vertical="center" wrapText="1"/>
    </xf>
    <xf numFmtId="170" fontId="287" fillId="0" borderId="75" xfId="13" applyNumberFormat="1" applyFont="1" applyFill="1" applyBorder="1" applyAlignment="1">
      <alignment horizontal="right" vertical="center" wrapText="1"/>
    </xf>
    <xf numFmtId="170" fontId="287" fillId="98" borderId="75" xfId="13" applyNumberFormat="1" applyFont="1" applyFill="1" applyBorder="1" applyAlignment="1">
      <alignment horizontal="right" vertical="center" wrapText="1"/>
    </xf>
    <xf numFmtId="252" fontId="287" fillId="0" borderId="1" xfId="13" applyNumberFormat="1" applyFont="1" applyFill="1" applyBorder="1" applyAlignment="1">
      <alignment horizontal="right" vertical="center" wrapText="1"/>
    </xf>
    <xf numFmtId="252" fontId="287" fillId="98" borderId="93" xfId="17" applyNumberFormat="1" applyFont="1" applyFill="1" applyBorder="1" applyAlignment="1">
      <alignment horizontal="right" vertical="top" wrapText="1"/>
    </xf>
    <xf numFmtId="252" fontId="287" fillId="0" borderId="93" xfId="17" applyNumberFormat="1" applyFont="1" applyFill="1" applyBorder="1" applyAlignment="1">
      <alignment horizontal="right" vertical="top" wrapText="1"/>
    </xf>
    <xf numFmtId="252" fontId="289" fillId="0" borderId="1" xfId="13" applyNumberFormat="1" applyFont="1" applyFill="1" applyBorder="1" applyAlignment="1">
      <alignment horizontal="right" vertical="center" wrapText="1"/>
    </xf>
    <xf numFmtId="252" fontId="289" fillId="98" borderId="93" xfId="17" applyNumberFormat="1" applyFont="1" applyFill="1" applyBorder="1" applyAlignment="1">
      <alignment horizontal="right" vertical="top" wrapText="1"/>
    </xf>
    <xf numFmtId="252" fontId="289" fillId="0" borderId="2" xfId="13" applyNumberFormat="1" applyFont="1" applyFill="1" applyBorder="1" applyAlignment="1">
      <alignment horizontal="right" vertical="center" wrapText="1"/>
    </xf>
    <xf numFmtId="252" fontId="289" fillId="98" borderId="96" xfId="17" applyNumberFormat="1" applyFont="1" applyFill="1" applyBorder="1" applyAlignment="1">
      <alignment horizontal="right" vertical="top" wrapText="1"/>
    </xf>
    <xf numFmtId="3" fontId="287" fillId="0" borderId="0" xfId="0" applyNumberFormat="1" applyFont="1" applyFill="1" applyBorder="1"/>
    <xf numFmtId="3" fontId="289" fillId="0" borderId="95" xfId="13" applyNumberFormat="1" applyFont="1" applyFill="1" applyBorder="1" applyAlignment="1">
      <alignment horizontal="right" vertical="top" wrapText="1"/>
    </xf>
    <xf numFmtId="3" fontId="289" fillId="98" borderId="95" xfId="13" applyNumberFormat="1" applyFont="1" applyFill="1" applyBorder="1" applyAlignment="1">
      <alignment horizontal="right" vertical="top" wrapText="1"/>
    </xf>
    <xf numFmtId="171" fontId="290" fillId="0" borderId="2" xfId="15" applyNumberFormat="1" applyFont="1" applyFill="1" applyBorder="1"/>
    <xf numFmtId="171" fontId="290" fillId="98" borderId="2" xfId="15" applyNumberFormat="1" applyFont="1" applyFill="1" applyBorder="1"/>
    <xf numFmtId="0" fontId="29" fillId="5" borderId="84" xfId="13" applyFont="1" applyFill="1" applyBorder="1" applyAlignment="1">
      <alignment horizontal="centerContinuous"/>
    </xf>
    <xf numFmtId="0" fontId="29" fillId="5" borderId="85" xfId="13" applyFont="1" applyFill="1" applyBorder="1" applyAlignment="1">
      <alignment horizontal="centerContinuous"/>
    </xf>
    <xf numFmtId="0" fontId="29" fillId="5" borderId="86" xfId="13" applyFont="1" applyFill="1" applyBorder="1" applyAlignment="1">
      <alignment horizontal="centerContinuous"/>
    </xf>
    <xf numFmtId="0" fontId="29" fillId="7" borderId="84" xfId="13" applyFont="1" applyFill="1" applyBorder="1" applyAlignment="1">
      <alignment horizontal="centerContinuous"/>
    </xf>
    <xf numFmtId="0" fontId="29" fillId="7" borderId="85" xfId="13" applyFont="1" applyFill="1" applyBorder="1" applyAlignment="1">
      <alignment horizontal="centerContinuous"/>
    </xf>
    <xf numFmtId="0" fontId="29" fillId="7" borderId="86" xfId="13" applyFont="1" applyFill="1" applyBorder="1" applyAlignment="1">
      <alignment horizontal="centerContinuous"/>
    </xf>
    <xf numFmtId="0" fontId="288" fillId="95" borderId="102" xfId="13" applyFont="1" applyFill="1" applyBorder="1" applyAlignment="1">
      <alignment horizontal="centerContinuous"/>
    </xf>
    <xf numFmtId="0" fontId="288" fillId="95" borderId="92" xfId="13" applyFont="1" applyFill="1" applyBorder="1" applyAlignment="1">
      <alignment horizontal="center"/>
    </xf>
    <xf numFmtId="177" fontId="287" fillId="0" borderId="105" xfId="17" applyNumberFormat="1" applyFont="1" applyFill="1" applyBorder="1"/>
    <xf numFmtId="170" fontId="287" fillId="0" borderId="96" xfId="13" applyNumberFormat="1" applyFont="1" applyFill="1" applyBorder="1" applyAlignment="1">
      <alignment horizontal="right" vertical="top" wrapText="1"/>
    </xf>
    <xf numFmtId="170" fontId="289" fillId="0" borderId="95" xfId="13" applyNumberFormat="1" applyFont="1" applyFill="1" applyBorder="1" applyAlignment="1">
      <alignment horizontal="right" vertical="top" wrapText="1"/>
    </xf>
    <xf numFmtId="170" fontId="289" fillId="0" borderId="94" xfId="13" applyNumberFormat="1" applyFont="1" applyFill="1" applyBorder="1" applyAlignment="1">
      <alignment horizontal="right" vertical="top" wrapText="1"/>
    </xf>
    <xf numFmtId="170" fontId="289" fillId="0" borderId="93" xfId="13" applyNumberFormat="1" applyFont="1" applyFill="1" applyBorder="1" applyAlignment="1">
      <alignment horizontal="right" vertical="top" wrapText="1"/>
    </xf>
    <xf numFmtId="170" fontId="289" fillId="0" borderId="16" xfId="13" applyNumberFormat="1" applyFont="1" applyFill="1" applyBorder="1" applyAlignment="1">
      <alignment horizontal="right" vertical="top" wrapText="1"/>
    </xf>
    <xf numFmtId="170" fontId="289" fillId="0" borderId="1" xfId="13" applyNumberFormat="1" applyFont="1" applyFill="1" applyBorder="1" applyAlignment="1">
      <alignment horizontal="right" vertical="top" wrapText="1"/>
    </xf>
    <xf numFmtId="170" fontId="287" fillId="0" borderId="93" xfId="13" applyNumberFormat="1" applyFont="1" applyFill="1" applyBorder="1" applyAlignment="1">
      <alignment horizontal="center" vertical="top" wrapText="1"/>
    </xf>
    <xf numFmtId="170" fontId="287" fillId="0" borderId="94" xfId="13" applyNumberFormat="1" applyFont="1" applyFill="1" applyBorder="1" applyAlignment="1">
      <alignment horizontal="left" vertical="top" wrapText="1"/>
    </xf>
    <xf numFmtId="170" fontId="289" fillId="0" borderId="1" xfId="13" applyNumberFormat="1" applyFont="1" applyFill="1" applyBorder="1"/>
    <xf numFmtId="0" fontId="287" fillId="0" borderId="18" xfId="0" applyFont="1" applyFill="1" applyBorder="1"/>
    <xf numFmtId="173" fontId="289" fillId="0" borderId="2" xfId="13" applyNumberFormat="1" applyFont="1" applyFill="1" applyBorder="1" applyAlignment="1">
      <alignment horizontal="right" vertical="top" wrapText="1"/>
    </xf>
    <xf numFmtId="170" fontId="287" fillId="0" borderId="0" xfId="0" applyNumberFormat="1" applyFont="1" applyFill="1" applyBorder="1"/>
    <xf numFmtId="173" fontId="287" fillId="0" borderId="0" xfId="0" applyNumberFormat="1" applyFont="1" applyFill="1" applyBorder="1"/>
    <xf numFmtId="0" fontId="23" fillId="0" borderId="0" xfId="18" applyFont="1" applyFill="1" applyAlignment="1">
      <alignment vertical="top" wrapText="1"/>
    </xf>
    <xf numFmtId="0" fontId="29" fillId="7" borderId="90" xfId="13" applyFont="1" applyFill="1" applyBorder="1" applyAlignment="1">
      <alignment horizontal="centerContinuous"/>
    </xf>
    <xf numFmtId="0" fontId="29" fillId="7" borderId="31" xfId="13" applyFont="1" applyFill="1" applyBorder="1" applyAlignment="1">
      <alignment horizontal="centerContinuous"/>
    </xf>
    <xf numFmtId="0" fontId="287" fillId="0" borderId="0" xfId="0" applyFont="1" applyFill="1" applyBorder="1" applyAlignment="1">
      <alignment horizontal="center"/>
    </xf>
    <xf numFmtId="0" fontId="288" fillId="95" borderId="103" xfId="13" applyFont="1" applyFill="1" applyBorder="1" applyAlignment="1">
      <alignment horizontal="centerContinuous"/>
    </xf>
    <xf numFmtId="0" fontId="288" fillId="95" borderId="92" xfId="13" applyFont="1" applyFill="1" applyBorder="1" applyAlignment="1">
      <alignment horizontal="center" vertical="center" wrapText="1"/>
    </xf>
    <xf numFmtId="170" fontId="287" fillId="96" borderId="93" xfId="13" applyNumberFormat="1" applyFont="1" applyFill="1" applyBorder="1" applyAlignment="1">
      <alignment horizontal="center" wrapText="1"/>
    </xf>
    <xf numFmtId="170" fontId="287" fillId="0" borderId="93" xfId="13" applyNumberFormat="1" applyFont="1" applyFill="1" applyBorder="1" applyAlignment="1">
      <alignment horizontal="center" wrapText="1"/>
    </xf>
    <xf numFmtId="3" fontId="287" fillId="0" borderId="94" xfId="13" applyNumberFormat="1" applyFont="1" applyFill="1" applyBorder="1" applyAlignment="1">
      <alignment horizontal="right" vertical="top" wrapText="1"/>
    </xf>
    <xf numFmtId="170" fontId="289" fillId="0" borderId="95" xfId="13" applyNumberFormat="1" applyFont="1" applyFill="1" applyBorder="1" applyAlignment="1">
      <alignment horizontal="right" wrapText="1"/>
    </xf>
    <xf numFmtId="170" fontId="289" fillId="0" borderId="94" xfId="13" applyNumberFormat="1" applyFont="1" applyFill="1" applyBorder="1" applyAlignment="1">
      <alignment horizontal="right" vertical="center" wrapText="1"/>
    </xf>
    <xf numFmtId="171" fontId="290" fillId="0" borderId="93" xfId="15" applyNumberFormat="1" applyFont="1" applyFill="1" applyBorder="1" applyAlignment="1">
      <alignment horizontal="right" wrapText="1"/>
    </xf>
    <xf numFmtId="170" fontId="289" fillId="0" borderId="94" xfId="13" applyNumberFormat="1" applyFont="1" applyFill="1" applyBorder="1" applyAlignment="1">
      <alignment horizontal="right" wrapText="1"/>
    </xf>
    <xf numFmtId="177" fontId="287" fillId="0" borderId="0" xfId="17" applyNumberFormat="1" applyFont="1" applyFill="1" applyBorder="1"/>
    <xf numFmtId="177" fontId="290" fillId="0" borderId="0" xfId="17" applyNumberFormat="1" applyFont="1" applyFill="1" applyBorder="1"/>
    <xf numFmtId="0" fontId="29" fillId="7" borderId="84" xfId="8" applyFont="1" applyFill="1" applyBorder="1" applyAlignment="1">
      <alignment horizontal="centerContinuous"/>
    </xf>
    <xf numFmtId="0" fontId="29" fillId="7" borderId="85" xfId="8" applyFont="1" applyFill="1" applyBorder="1" applyAlignment="1">
      <alignment horizontal="centerContinuous"/>
    </xf>
    <xf numFmtId="0" fontId="29" fillId="7" borderId="90" xfId="8" applyFont="1" applyFill="1" applyBorder="1" applyAlignment="1">
      <alignment horizontal="centerContinuous"/>
    </xf>
    <xf numFmtId="0" fontId="29" fillId="7" borderId="31" xfId="8" applyFont="1" applyFill="1" applyBorder="1" applyAlignment="1">
      <alignment horizontal="centerContinuous"/>
    </xf>
    <xf numFmtId="0" fontId="29" fillId="7" borderId="20" xfId="8" applyFont="1" applyFill="1" applyBorder="1" applyAlignment="1">
      <alignment horizontal="centerContinuous"/>
    </xf>
    <xf numFmtId="9" fontId="287" fillId="0" borderId="82" xfId="15" applyFont="1" applyFill="1" applyBorder="1" applyAlignment="1"/>
    <xf numFmtId="0" fontId="287" fillId="0" borderId="82" xfId="8" applyFont="1" applyFill="1" applyBorder="1" applyAlignment="1"/>
    <xf numFmtId="0" fontId="287" fillId="0" borderId="79" xfId="8" applyFont="1" applyFill="1" applyBorder="1" applyAlignment="1"/>
    <xf numFmtId="0" fontId="288" fillId="95" borderId="98" xfId="8" applyFont="1" applyFill="1" applyBorder="1" applyAlignment="1">
      <alignment horizontal="centerContinuous"/>
    </xf>
    <xf numFmtId="0" fontId="288" fillId="95" borderId="99" xfId="8" applyFont="1" applyFill="1" applyBorder="1" applyAlignment="1">
      <alignment horizontal="centerContinuous"/>
    </xf>
    <xf numFmtId="0" fontId="288" fillId="95" borderId="103" xfId="8" applyFont="1" applyFill="1" applyBorder="1" applyAlignment="1">
      <alignment horizontal="centerContinuous"/>
    </xf>
    <xf numFmtId="171" fontId="292" fillId="0" borderId="93" xfId="15" applyNumberFormat="1" applyFont="1" applyFill="1" applyBorder="1" applyAlignment="1"/>
    <xf numFmtId="171" fontId="292" fillId="0" borderId="1" xfId="15" applyNumberFormat="1" applyFont="1" applyFill="1" applyBorder="1" applyAlignment="1">
      <alignment horizontal="right"/>
    </xf>
    <xf numFmtId="0" fontId="288" fillId="97" borderId="100" xfId="13" applyFont="1" applyFill="1" applyBorder="1" applyAlignment="1">
      <alignment horizontal="center"/>
    </xf>
    <xf numFmtId="0" fontId="288" fillId="97" borderId="92" xfId="13" applyFont="1" applyFill="1" applyBorder="1" applyAlignment="1">
      <alignment horizontal="center"/>
    </xf>
    <xf numFmtId="164" fontId="23" fillId="4" borderId="23" xfId="8" applyNumberFormat="1" applyFont="1" applyFill="1" applyBorder="1" applyAlignment="1"/>
    <xf numFmtId="164" fontId="23" fillId="3" borderId="23" xfId="8" applyNumberFormat="1" applyFont="1" applyFill="1" applyBorder="1" applyAlignment="1"/>
    <xf numFmtId="164" fontId="287" fillId="96" borderId="94" xfId="8" applyNumberFormat="1" applyFont="1" applyFill="1" applyBorder="1" applyAlignment="1"/>
    <xf numFmtId="164" fontId="23" fillId="3" borderId="24" xfId="8" applyNumberFormat="1" applyFont="1" applyFill="1" applyBorder="1" applyAlignment="1"/>
    <xf numFmtId="164" fontId="27" fillId="4" borderId="76" xfId="8" applyNumberFormat="1" applyFont="1" applyFill="1" applyBorder="1" applyAlignment="1"/>
    <xf numFmtId="164" fontId="27" fillId="3" borderId="76" xfId="8" applyNumberFormat="1" applyFont="1" applyFill="1" applyBorder="1" applyAlignment="1"/>
    <xf numFmtId="164" fontId="289" fillId="96" borderId="14" xfId="8" applyNumberFormat="1" applyFont="1" applyFill="1" applyBorder="1" applyAlignment="1"/>
    <xf numFmtId="164" fontId="23" fillId="4" borderId="25" xfId="8" applyNumberFormat="1" applyFont="1" applyFill="1" applyBorder="1" applyAlignment="1"/>
    <xf numFmtId="164" fontId="23" fillId="3" borderId="25" xfId="8" applyNumberFormat="1" applyFont="1" applyFill="1" applyBorder="1" applyAlignment="1"/>
    <xf numFmtId="164" fontId="287" fillId="96" borderId="95" xfId="8" applyNumberFormat="1" applyFont="1" applyFill="1" applyBorder="1" applyAlignment="1"/>
    <xf numFmtId="164" fontId="23" fillId="94" borderId="24" xfId="8" applyNumberFormat="1" applyFont="1" applyFill="1" applyBorder="1" applyAlignment="1"/>
    <xf numFmtId="164" fontId="287" fillId="96" borderId="93" xfId="8" applyNumberFormat="1" applyFont="1" applyFill="1" applyBorder="1" applyAlignment="1"/>
    <xf numFmtId="164" fontId="286" fillId="4" borderId="79" xfId="8" applyNumberFormat="1" applyFont="1" applyFill="1" applyBorder="1" applyAlignment="1"/>
    <xf numFmtId="164" fontId="23" fillId="4" borderId="79" xfId="8" applyNumberFormat="1" applyFont="1" applyFill="1" applyBorder="1" applyAlignment="1"/>
    <xf numFmtId="164" fontId="291" fillId="96" borderId="79" xfId="8" applyNumberFormat="1" applyFont="1" applyFill="1" applyBorder="1" applyAlignment="1"/>
    <xf numFmtId="164" fontId="286" fillId="4" borderId="0" xfId="8" applyNumberFormat="1" applyFont="1" applyFill="1" applyBorder="1" applyAlignment="1"/>
    <xf numFmtId="164" fontId="23" fillId="4" borderId="0" xfId="8" applyNumberFormat="1" applyFont="1" applyFill="1" applyBorder="1" applyAlignment="1"/>
    <xf numFmtId="164" fontId="291" fillId="96" borderId="0" xfId="8" applyNumberFormat="1" applyFont="1" applyFill="1" applyBorder="1" applyAlignment="1"/>
    <xf numFmtId="164" fontId="23" fillId="0" borderId="24" xfId="8" applyNumberFormat="1" applyFont="1" applyFill="1" applyBorder="1" applyAlignment="1"/>
    <xf numFmtId="164" fontId="23" fillId="3" borderId="24" xfId="15" applyNumberFormat="1" applyFont="1" applyFill="1" applyBorder="1" applyAlignment="1">
      <alignment horizontal="right"/>
    </xf>
    <xf numFmtId="164" fontId="287" fillId="0" borderId="93" xfId="8" applyNumberFormat="1" applyFont="1" applyFill="1" applyBorder="1" applyAlignment="1"/>
    <xf numFmtId="164" fontId="23" fillId="0" borderId="29" xfId="8" applyNumberFormat="1" applyFont="1" applyFill="1" applyBorder="1" applyAlignment="1">
      <alignment horizontal="right"/>
    </xf>
    <xf numFmtId="164" fontId="23" fillId="3" borderId="29" xfId="8" applyNumberFormat="1" applyFont="1" applyFill="1" applyBorder="1" applyAlignment="1">
      <alignment horizontal="right"/>
    </xf>
    <xf numFmtId="164" fontId="287" fillId="0" borderId="96" xfId="8" applyNumberFormat="1" applyFont="1" applyFill="1" applyBorder="1" applyAlignment="1">
      <alignment horizontal="right"/>
    </xf>
    <xf numFmtId="164" fontId="287" fillId="96" borderId="79" xfId="8" applyNumberFormat="1" applyFont="1" applyFill="1" applyBorder="1" applyAlignment="1"/>
    <xf numFmtId="164" fontId="23" fillId="4" borderId="10" xfId="8" applyNumberFormat="1" applyFont="1" applyFill="1" applyBorder="1" applyAlignment="1"/>
    <xf numFmtId="164" fontId="287" fillId="96" borderId="10" xfId="8" applyNumberFormat="1" applyFont="1" applyFill="1" applyBorder="1" applyAlignment="1"/>
    <xf numFmtId="164" fontId="23" fillId="4" borderId="5" xfId="8" applyNumberFormat="1" applyFont="1" applyFill="1" applyBorder="1" applyAlignment="1"/>
    <xf numFmtId="164" fontId="23" fillId="3" borderId="4" xfId="8" applyNumberFormat="1" applyFont="1" applyFill="1" applyBorder="1" applyAlignment="1"/>
    <xf numFmtId="164" fontId="287" fillId="96" borderId="87" xfId="8" applyNumberFormat="1" applyFont="1" applyFill="1" applyBorder="1" applyAlignment="1"/>
    <xf numFmtId="164" fontId="23" fillId="3" borderId="30" xfId="8" applyNumberFormat="1" applyFont="1" applyFill="1" applyBorder="1" applyAlignment="1"/>
    <xf numFmtId="164" fontId="23" fillId="0" borderId="25" xfId="8" applyNumberFormat="1" applyFont="1" applyFill="1" applyBorder="1" applyAlignment="1"/>
    <xf numFmtId="164" fontId="287" fillId="0" borderId="95" xfId="8" applyNumberFormat="1" applyFont="1" applyFill="1" applyBorder="1" applyAlignment="1"/>
    <xf numFmtId="164" fontId="287" fillId="96" borderId="0" xfId="8" applyNumberFormat="1" applyFont="1" applyFill="1" applyBorder="1" applyAlignment="1"/>
    <xf numFmtId="164" fontId="23" fillId="0" borderId="2" xfId="15" applyNumberFormat="1" applyFont="1" applyFill="1" applyBorder="1" applyAlignment="1">
      <alignment horizontal="right"/>
    </xf>
    <xf numFmtId="164" fontId="23" fillId="3" borderId="2" xfId="15" applyNumberFormat="1" applyFont="1" applyFill="1" applyBorder="1" applyAlignment="1">
      <alignment horizontal="right"/>
    </xf>
    <xf numFmtId="164" fontId="287" fillId="0" borderId="2" xfId="15" applyNumberFormat="1" applyFont="1" applyFill="1" applyBorder="1" applyAlignment="1">
      <alignment horizontal="right"/>
    </xf>
    <xf numFmtId="164" fontId="23" fillId="0" borderId="25" xfId="8" applyNumberFormat="1" applyFont="1" applyFill="1" applyBorder="1" applyAlignment="1">
      <alignment horizontal="center"/>
    </xf>
    <xf numFmtId="164" fontId="23" fillId="3" borderId="25" xfId="8" applyNumberFormat="1" applyFont="1" applyFill="1" applyBorder="1" applyAlignment="1">
      <alignment horizontal="center"/>
    </xf>
    <xf numFmtId="164" fontId="287" fillId="0" borderId="95" xfId="8" applyNumberFormat="1" applyFont="1" applyFill="1" applyBorder="1" applyAlignment="1">
      <alignment horizontal="center"/>
    </xf>
    <xf numFmtId="164" fontId="23" fillId="0" borderId="24" xfId="15" applyNumberFormat="1" applyFont="1" applyFill="1" applyBorder="1" applyAlignment="1">
      <alignment horizontal="right"/>
    </xf>
    <xf numFmtId="164" fontId="287" fillId="0" borderId="93" xfId="15" applyNumberFormat="1" applyFont="1" applyFill="1" applyBorder="1" applyAlignment="1">
      <alignment horizontal="right"/>
    </xf>
    <xf numFmtId="164" fontId="27" fillId="0" borderId="76" xfId="15" applyNumberFormat="1" applyFont="1" applyFill="1" applyBorder="1" applyAlignment="1">
      <alignment horizontal="right"/>
    </xf>
    <xf numFmtId="164" fontId="27" fillId="3" borderId="76" xfId="15" applyNumberFormat="1" applyFont="1" applyFill="1" applyBorder="1" applyAlignment="1">
      <alignment horizontal="right"/>
    </xf>
    <xf numFmtId="164" fontId="289" fillId="0" borderId="14" xfId="15" applyNumberFormat="1" applyFont="1" applyFill="1" applyBorder="1" applyAlignment="1">
      <alignment horizontal="right"/>
    </xf>
    <xf numFmtId="253" fontId="23" fillId="0" borderId="23" xfId="8" applyNumberFormat="1" applyFont="1" applyFill="1" applyBorder="1" applyAlignment="1"/>
    <xf numFmtId="253" fontId="23" fillId="93" borderId="23" xfId="8" applyNumberFormat="1" applyFont="1" applyFill="1" applyBorder="1" applyAlignment="1"/>
    <xf numFmtId="253" fontId="287" fillId="0" borderId="94" xfId="8" applyNumberFormat="1" applyFont="1" applyFill="1" applyBorder="1" applyAlignment="1"/>
    <xf numFmtId="253" fontId="23" fillId="3" borderId="24" xfId="15" applyNumberFormat="1" applyFont="1" applyFill="1" applyBorder="1" applyAlignment="1">
      <alignment horizontal="right"/>
    </xf>
    <xf numFmtId="253" fontId="23" fillId="0" borderId="2" xfId="8" applyNumberFormat="1" applyFont="1" applyFill="1" applyBorder="1" applyAlignment="1"/>
    <xf numFmtId="253" fontId="23" fillId="93" borderId="2" xfId="8" applyNumberFormat="1" applyFont="1" applyFill="1" applyBorder="1" applyAlignment="1">
      <alignment horizontal="right"/>
    </xf>
    <xf numFmtId="253" fontId="287" fillId="0" borderId="2" xfId="8" applyNumberFormat="1" applyFont="1" applyFill="1" applyBorder="1" applyAlignment="1"/>
    <xf numFmtId="253" fontId="23" fillId="0" borderId="24" xfId="15" applyNumberFormat="1" applyFont="1" applyFill="1" applyBorder="1" applyAlignment="1"/>
    <xf numFmtId="253" fontId="287" fillId="0" borderId="93" xfId="15" applyNumberFormat="1" applyFont="1" applyFill="1" applyBorder="1" applyAlignment="1"/>
    <xf numFmtId="253" fontId="23" fillId="0" borderId="25" xfId="8" applyNumberFormat="1" applyFont="1" applyFill="1" applyBorder="1" applyAlignment="1"/>
    <xf numFmtId="253" fontId="287" fillId="0" borderId="95" xfId="8" applyNumberFormat="1" applyFont="1" applyFill="1" applyBorder="1" applyAlignment="1"/>
    <xf numFmtId="253" fontId="23" fillId="0" borderId="2" xfId="15" applyNumberFormat="1" applyFont="1" applyFill="1" applyBorder="1" applyAlignment="1"/>
    <xf numFmtId="253" fontId="287" fillId="0" borderId="2" xfId="15" applyNumberFormat="1" applyFont="1" applyFill="1" applyBorder="1" applyAlignment="1"/>
    <xf numFmtId="169" fontId="287" fillId="0" borderId="79" xfId="17" applyFont="1" applyFill="1" applyBorder="1" applyAlignment="1"/>
    <xf numFmtId="169" fontId="287" fillId="0" borderId="0" xfId="17" applyFont="1" applyFill="1" applyBorder="1" applyAlignment="1"/>
    <xf numFmtId="170" fontId="287" fillId="0" borderId="95" xfId="8" applyNumberFormat="1" applyFont="1" applyFill="1" applyBorder="1" applyAlignment="1"/>
    <xf numFmtId="170" fontId="289" fillId="0" borderId="16" xfId="13" applyNumberFormat="1" applyFont="1" applyFill="1" applyBorder="1" applyAlignment="1">
      <alignment horizontal="center" wrapText="1"/>
    </xf>
    <xf numFmtId="170" fontId="287" fillId="0" borderId="94" xfId="13" applyNumberFormat="1" applyFont="1" applyFill="1" applyBorder="1" applyAlignment="1">
      <alignment horizontal="center" wrapText="1"/>
    </xf>
    <xf numFmtId="170" fontId="289" fillId="0" borderId="16" xfId="13" applyNumberFormat="1" applyFont="1" applyFill="1" applyBorder="1" applyAlignment="1">
      <alignment horizontal="right" wrapText="1"/>
    </xf>
    <xf numFmtId="170" fontId="287" fillId="0" borderId="93" xfId="13" applyNumberFormat="1" applyFont="1" applyFill="1" applyBorder="1" applyAlignment="1">
      <alignment horizontal="right" wrapText="1"/>
    </xf>
    <xf numFmtId="170" fontId="289" fillId="0" borderId="93" xfId="13" applyNumberFormat="1" applyFont="1" applyFill="1" applyBorder="1" applyAlignment="1">
      <alignment horizontal="right" wrapText="1"/>
    </xf>
    <xf numFmtId="3" fontId="289" fillId="0" borderId="2" xfId="14" applyNumberFormat="1" applyFont="1" applyFill="1" applyBorder="1"/>
    <xf numFmtId="0" fontId="287" fillId="0" borderId="93" xfId="0" applyFont="1" applyFill="1" applyBorder="1"/>
    <xf numFmtId="170" fontId="289" fillId="0" borderId="2" xfId="13" applyNumberFormat="1" applyFont="1" applyFill="1" applyBorder="1" applyAlignment="1">
      <alignment horizontal="right" wrapText="1"/>
    </xf>
    <xf numFmtId="3" fontId="289" fillId="0" borderId="95" xfId="13" applyNumberFormat="1" applyFont="1" applyFill="1" applyBorder="1" applyAlignment="1">
      <alignment vertical="top" wrapText="1"/>
    </xf>
    <xf numFmtId="170" fontId="27" fillId="0" borderId="16" xfId="13" applyNumberFormat="1" applyFont="1" applyFill="1" applyBorder="1" applyAlignment="1">
      <alignment horizontal="center" wrapText="1"/>
    </xf>
    <xf numFmtId="170" fontId="23" fillId="0" borderId="23" xfId="13" applyNumberFormat="1" applyFont="1" applyFill="1" applyBorder="1" applyAlignment="1">
      <alignment horizontal="center" wrapText="1"/>
    </xf>
    <xf numFmtId="170" fontId="27" fillId="0" borderId="16" xfId="13" applyNumberFormat="1" applyFont="1" applyFill="1" applyBorder="1" applyAlignment="1">
      <alignment horizontal="right" wrapText="1"/>
    </xf>
    <xf numFmtId="170" fontId="23" fillId="0" borderId="24" xfId="13" applyNumberFormat="1" applyFont="1" applyFill="1" applyBorder="1" applyAlignment="1">
      <alignment horizontal="right" wrapText="1"/>
    </xf>
    <xf numFmtId="170" fontId="27" fillId="0" borderId="24" xfId="13" applyNumberFormat="1" applyFont="1" applyFill="1" applyBorder="1" applyAlignment="1">
      <alignment horizontal="right" wrapText="1"/>
    </xf>
    <xf numFmtId="3" fontId="27" fillId="0" borderId="2" xfId="14" applyNumberFormat="1" applyFont="1" applyFill="1" applyBorder="1"/>
    <xf numFmtId="0" fontId="23" fillId="0" borderId="24" xfId="0" applyFont="1" applyFill="1" applyBorder="1"/>
    <xf numFmtId="177" fontId="23" fillId="0" borderId="0" xfId="17" applyNumberFormat="1" applyFont="1" applyFill="1"/>
    <xf numFmtId="164" fontId="287" fillId="0" borderId="94" xfId="8" applyNumberFormat="1" applyFont="1" applyFill="1" applyBorder="1" applyAlignment="1"/>
    <xf numFmtId="164" fontId="289" fillId="0" borderId="14" xfId="8" applyNumberFormat="1" applyFont="1" applyFill="1" applyBorder="1" applyAlignment="1"/>
    <xf numFmtId="164" fontId="291" fillId="0" borderId="79" xfId="8" applyNumberFormat="1" applyFont="1" applyFill="1" applyBorder="1" applyAlignment="1"/>
    <xf numFmtId="164" fontId="291" fillId="0" borderId="0" xfId="8" applyNumberFormat="1" applyFont="1" applyFill="1" applyBorder="1" applyAlignment="1"/>
    <xf numFmtId="0" fontId="23" fillId="0" borderId="0" xfId="8" applyFont="1" applyFill="1" applyBorder="1" applyAlignment="1">
      <alignment horizontal="left" vertical="justify" wrapText="1"/>
    </xf>
    <xf numFmtId="169" fontId="287" fillId="0" borderId="82" xfId="17" applyFont="1" applyFill="1" applyBorder="1" applyAlignment="1"/>
    <xf numFmtId="2" fontId="287" fillId="0" borderId="0" xfId="8" applyNumberFormat="1" applyFont="1" applyFill="1" applyBorder="1" applyAlignment="1"/>
    <xf numFmtId="0" fontId="289" fillId="0" borderId="10" xfId="8" applyFont="1" applyFill="1" applyBorder="1" applyAlignment="1"/>
    <xf numFmtId="172" fontId="287" fillId="0" borderId="95" xfId="8" applyNumberFormat="1" applyFont="1" applyFill="1" applyBorder="1" applyAlignment="1"/>
    <xf numFmtId="3" fontId="287" fillId="0" borderId="87" xfId="0" applyNumberFormat="1" applyFont="1" applyFill="1" applyBorder="1"/>
    <xf numFmtId="3" fontId="287" fillId="0" borderId="2" xfId="0" applyNumberFormat="1" applyFont="1" applyFill="1" applyBorder="1"/>
    <xf numFmtId="253" fontId="23" fillId="0" borderId="1" xfId="15" applyNumberFormat="1" applyFont="1" applyFill="1" applyBorder="1" applyAlignment="1"/>
    <xf numFmtId="253" fontId="287" fillId="0" borderId="1" xfId="15" applyNumberFormat="1" applyFont="1" applyFill="1" applyBorder="1" applyAlignment="1"/>
    <xf numFmtId="164" fontId="23" fillId="0" borderId="24" xfId="15" applyNumberFormat="1" applyFont="1" applyFill="1" applyBorder="1" applyAlignment="1">
      <alignment horizontal="right" vertical="center"/>
    </xf>
    <xf numFmtId="164" fontId="23" fillId="3" borderId="24" xfId="15" applyNumberFormat="1" applyFont="1" applyFill="1" applyBorder="1" applyAlignment="1">
      <alignment horizontal="right" vertical="center"/>
    </xf>
    <xf numFmtId="164" fontId="287" fillId="0" borderId="93" xfId="15" applyNumberFormat="1" applyFont="1" applyFill="1" applyBorder="1" applyAlignment="1">
      <alignment horizontal="right" vertical="center"/>
    </xf>
    <xf numFmtId="0" fontId="288" fillId="97" borderId="106" xfId="13" applyFont="1" applyFill="1" applyBorder="1" applyAlignment="1">
      <alignment horizontal="centerContinuous"/>
    </xf>
    <xf numFmtId="0" fontId="287" fillId="98" borderId="1" xfId="13" applyFont="1" applyFill="1" applyBorder="1" applyAlignment="1">
      <alignment horizontal="center" vertical="center"/>
    </xf>
    <xf numFmtId="3" fontId="287" fillId="98" borderId="104" xfId="13" applyNumberFormat="1" applyFont="1" applyFill="1" applyBorder="1" applyAlignment="1">
      <alignment horizontal="left" vertical="top" wrapText="1"/>
    </xf>
    <xf numFmtId="170" fontId="287" fillId="98" borderId="96" xfId="13" applyNumberFormat="1" applyFont="1" applyFill="1" applyBorder="1" applyAlignment="1">
      <alignment horizontal="right" vertical="top" wrapText="1"/>
    </xf>
    <xf numFmtId="170" fontId="289" fillId="98" borderId="95" xfId="13" applyNumberFormat="1" applyFont="1" applyFill="1" applyBorder="1" applyAlignment="1">
      <alignment horizontal="right" vertical="top" wrapText="1"/>
    </xf>
    <xf numFmtId="170" fontId="289" fillId="98" borderId="94" xfId="13" applyNumberFormat="1" applyFont="1" applyFill="1" applyBorder="1" applyAlignment="1">
      <alignment horizontal="right" vertical="top" wrapText="1"/>
    </xf>
    <xf numFmtId="170" fontId="289" fillId="98" borderId="93" xfId="13" applyNumberFormat="1" applyFont="1" applyFill="1" applyBorder="1" applyAlignment="1">
      <alignment horizontal="right" vertical="top" wrapText="1"/>
    </xf>
    <xf numFmtId="170" fontId="287" fillId="98" borderId="94" xfId="13" applyNumberFormat="1" applyFont="1" applyFill="1" applyBorder="1" applyAlignment="1">
      <alignment horizontal="right" vertical="top" wrapText="1"/>
    </xf>
    <xf numFmtId="170" fontId="289" fillId="98" borderId="16" xfId="13" applyNumberFormat="1" applyFont="1" applyFill="1" applyBorder="1" applyAlignment="1">
      <alignment horizontal="right" vertical="top" wrapText="1"/>
    </xf>
    <xf numFmtId="170" fontId="289" fillId="98" borderId="1" xfId="13" applyNumberFormat="1" applyFont="1" applyFill="1" applyBorder="1" applyAlignment="1">
      <alignment horizontal="right" vertical="top" wrapText="1"/>
    </xf>
    <xf numFmtId="170" fontId="287" fillId="98" borderId="93" xfId="13" applyNumberFormat="1" applyFont="1" applyFill="1" applyBorder="1" applyAlignment="1">
      <alignment horizontal="center" vertical="top" wrapText="1"/>
    </xf>
    <xf numFmtId="170" fontId="287" fillId="98" borderId="94" xfId="13" applyNumberFormat="1" applyFont="1" applyFill="1" applyBorder="1" applyAlignment="1">
      <alignment horizontal="left" vertical="top" wrapText="1"/>
    </xf>
    <xf numFmtId="170" fontId="289" fillId="98" borderId="1" xfId="13" applyNumberFormat="1" applyFont="1" applyFill="1" applyBorder="1"/>
    <xf numFmtId="173" fontId="289" fillId="98" borderId="2" xfId="13" applyNumberFormat="1" applyFont="1" applyFill="1" applyBorder="1" applyAlignment="1">
      <alignment horizontal="right" vertical="top" wrapText="1"/>
    </xf>
    <xf numFmtId="0" fontId="288" fillId="97" borderId="107" xfId="13" applyFont="1" applyFill="1" applyBorder="1" applyAlignment="1">
      <alignment horizontal="center" vertical="center" wrapText="1"/>
    </xf>
    <xf numFmtId="170" fontId="287" fillId="98" borderId="93" xfId="13" applyNumberFormat="1" applyFont="1" applyFill="1" applyBorder="1" applyAlignment="1">
      <alignment horizontal="right" wrapText="1"/>
    </xf>
    <xf numFmtId="3" fontId="289" fillId="98" borderId="16" xfId="13" applyNumberFormat="1" applyFont="1" applyFill="1" applyBorder="1" applyAlignment="1">
      <alignment horizontal="right" vertical="top" wrapText="1"/>
    </xf>
    <xf numFmtId="3" fontId="287" fillId="98" borderId="94" xfId="13" applyNumberFormat="1" applyFont="1" applyFill="1" applyBorder="1" applyAlignment="1">
      <alignment horizontal="center" vertical="top" wrapText="1"/>
    </xf>
    <xf numFmtId="3" fontId="287" fillId="98" borderId="93" xfId="13" applyNumberFormat="1" applyFont="1" applyFill="1" applyBorder="1" applyAlignment="1">
      <alignment horizontal="center" vertical="top" wrapText="1"/>
    </xf>
    <xf numFmtId="170" fontId="289" fillId="98" borderId="16" xfId="13" applyNumberFormat="1" applyFont="1" applyFill="1" applyBorder="1" applyAlignment="1">
      <alignment horizontal="right" wrapText="1"/>
    </xf>
    <xf numFmtId="3" fontId="287" fillId="98" borderId="94" xfId="13" applyNumberFormat="1" applyFont="1" applyFill="1" applyBorder="1" applyAlignment="1">
      <alignment horizontal="right" vertical="top" wrapText="1"/>
    </xf>
    <xf numFmtId="170" fontId="289" fillId="98" borderId="94" xfId="13" applyNumberFormat="1" applyFont="1" applyFill="1" applyBorder="1" applyAlignment="1">
      <alignment horizontal="right" wrapText="1"/>
    </xf>
    <xf numFmtId="170" fontId="289" fillId="98" borderId="93" xfId="13" applyNumberFormat="1" applyFont="1" applyFill="1" applyBorder="1" applyAlignment="1">
      <alignment horizontal="right" wrapText="1"/>
    </xf>
    <xf numFmtId="3" fontId="287" fillId="98" borderId="93" xfId="14" applyNumberFormat="1" applyFont="1" applyFill="1" applyBorder="1" applyAlignment="1">
      <alignment horizontal="right"/>
    </xf>
    <xf numFmtId="3" fontId="289" fillId="98" borderId="2" xfId="14" applyNumberFormat="1" applyFont="1" applyFill="1" applyBorder="1" applyAlignment="1">
      <alignment horizontal="right"/>
    </xf>
    <xf numFmtId="170" fontId="289" fillId="98" borderId="95" xfId="13" applyNumberFormat="1" applyFont="1" applyFill="1" applyBorder="1" applyAlignment="1">
      <alignment horizontal="right" wrapText="1"/>
    </xf>
    <xf numFmtId="170" fontId="289" fillId="98" borderId="94" xfId="13" applyNumberFormat="1" applyFont="1" applyFill="1" applyBorder="1" applyAlignment="1">
      <alignment horizontal="right" vertical="center" wrapText="1"/>
    </xf>
    <xf numFmtId="171" fontId="290" fillId="98" borderId="93" xfId="15" applyNumberFormat="1" applyFont="1" applyFill="1" applyBorder="1" applyAlignment="1">
      <alignment horizontal="right" wrapText="1"/>
    </xf>
    <xf numFmtId="3" fontId="289" fillId="98" borderId="1" xfId="14" applyNumberFormat="1" applyFont="1" applyFill="1" applyBorder="1" applyAlignment="1">
      <alignment horizontal="right"/>
    </xf>
    <xf numFmtId="164" fontId="289" fillId="98" borderId="2" xfId="14" applyNumberFormat="1" applyFont="1" applyFill="1" applyBorder="1" applyAlignment="1">
      <alignment horizontal="right"/>
    </xf>
    <xf numFmtId="171" fontId="287" fillId="96" borderId="10" xfId="15" applyNumberFormat="1" applyFont="1" applyFill="1" applyBorder="1" applyAlignment="1"/>
    <xf numFmtId="173" fontId="287" fillId="98" borderId="14" xfId="8" applyNumberFormat="1" applyFont="1" applyFill="1" applyBorder="1" applyAlignment="1"/>
    <xf numFmtId="0" fontId="287" fillId="0" borderId="22" xfId="8" applyFont="1" applyFill="1" applyBorder="1" applyAlignment="1"/>
    <xf numFmtId="171" fontId="287" fillId="98" borderId="95" xfId="15" applyNumberFormat="1" applyFont="1" applyFill="1" applyBorder="1" applyAlignment="1"/>
    <xf numFmtId="170" fontId="287" fillId="98" borderId="93" xfId="8" applyNumberFormat="1" applyFont="1" applyFill="1" applyBorder="1" applyAlignment="1"/>
    <xf numFmtId="171" fontId="292" fillId="98" borderId="93" xfId="15" applyNumberFormat="1" applyFont="1" applyFill="1" applyBorder="1" applyAlignment="1">
      <alignment horizontal="right"/>
    </xf>
    <xf numFmtId="171" fontId="292" fillId="98" borderId="97" xfId="15" applyNumberFormat="1" applyFont="1" applyFill="1" applyBorder="1" applyAlignment="1">
      <alignment horizontal="right"/>
    </xf>
    <xf numFmtId="171" fontId="292" fillId="98" borderId="1" xfId="15" applyNumberFormat="1" applyFont="1" applyFill="1" applyBorder="1" applyAlignment="1">
      <alignment horizontal="right"/>
    </xf>
    <xf numFmtId="170" fontId="287" fillId="98" borderId="95" xfId="8" applyNumberFormat="1" applyFont="1" applyFill="1" applyBorder="1" applyAlignment="1"/>
    <xf numFmtId="169" fontId="287" fillId="96" borderId="108" xfId="17" applyFont="1" applyFill="1" applyBorder="1" applyAlignment="1"/>
    <xf numFmtId="173" fontId="287" fillId="98" borderId="94" xfId="8" applyNumberFormat="1" applyFont="1" applyFill="1" applyBorder="1" applyAlignment="1"/>
    <xf numFmtId="3" fontId="287" fillId="98" borderId="93" xfId="8" applyNumberFormat="1" applyFont="1" applyFill="1" applyBorder="1" applyAlignment="1"/>
    <xf numFmtId="171" fontId="292" fillId="98" borderId="93" xfId="15" applyNumberFormat="1" applyFont="1" applyFill="1" applyBorder="1" applyAlignment="1"/>
    <xf numFmtId="171" fontId="292" fillId="98" borderId="2" xfId="15" applyNumberFormat="1" applyFont="1" applyFill="1" applyBorder="1" applyAlignment="1">
      <alignment horizontal="right"/>
    </xf>
    <xf numFmtId="3" fontId="287" fillId="98" borderId="94" xfId="8" applyNumberFormat="1" applyFont="1" applyFill="1" applyBorder="1" applyAlignment="1"/>
    <xf numFmtId="170" fontId="289" fillId="96" borderId="22" xfId="8" applyNumberFormat="1" applyFont="1" applyFill="1" applyBorder="1" applyAlignment="1"/>
    <xf numFmtId="170" fontId="289" fillId="98" borderId="14" xfId="8" applyNumberFormat="1" applyFont="1" applyFill="1" applyBorder="1" applyAlignment="1"/>
    <xf numFmtId="3" fontId="287" fillId="98" borderId="96" xfId="8" applyNumberFormat="1" applyFont="1" applyFill="1" applyBorder="1" applyAlignment="1"/>
    <xf numFmtId="0" fontId="289" fillId="96" borderId="22" xfId="8" applyFont="1" applyFill="1" applyBorder="1" applyAlignment="1"/>
    <xf numFmtId="172" fontId="287" fillId="98" borderId="93" xfId="8" applyNumberFormat="1" applyFont="1" applyFill="1" applyBorder="1" applyAlignment="1"/>
    <xf numFmtId="172" fontId="287" fillId="96" borderId="0" xfId="8" applyNumberFormat="1" applyFont="1" applyFill="1" applyBorder="1" applyAlignment="1"/>
    <xf numFmtId="170" fontId="287" fillId="98" borderId="96" xfId="8" applyNumberFormat="1" applyFont="1" applyFill="1" applyBorder="1" applyAlignment="1"/>
    <xf numFmtId="1" fontId="287" fillId="98" borderId="1" xfId="8" applyNumberFormat="1" applyFont="1" applyFill="1" applyBorder="1" applyAlignment="1"/>
    <xf numFmtId="3" fontId="287" fillId="98" borderId="87" xfId="0" applyNumberFormat="1" applyFont="1" applyFill="1" applyBorder="1"/>
    <xf numFmtId="3" fontId="287" fillId="98" borderId="2" xfId="0" applyNumberFormat="1" applyFont="1" applyFill="1" applyBorder="1"/>
    <xf numFmtId="171" fontId="290" fillId="98" borderId="93" xfId="8" applyNumberFormat="1" applyFont="1" applyFill="1" applyBorder="1" applyAlignment="1"/>
    <xf numFmtId="171" fontId="290" fillId="98" borderId="2" xfId="8" applyNumberFormat="1" applyFont="1" applyFill="1" applyBorder="1" applyAlignment="1"/>
    <xf numFmtId="171" fontId="290" fillId="98" borderId="0" xfId="8" applyNumberFormat="1" applyFont="1" applyFill="1" applyBorder="1" applyAlignment="1"/>
    <xf numFmtId="171" fontId="290" fillId="0" borderId="108" xfId="8" applyNumberFormat="1" applyFont="1" applyFill="1" applyBorder="1" applyAlignment="1"/>
    <xf numFmtId="170" fontId="287" fillId="98" borderId="89" xfId="8" applyNumberFormat="1" applyFont="1" applyFill="1" applyBorder="1" applyAlignment="1">
      <alignment horizontal="right"/>
    </xf>
    <xf numFmtId="170" fontId="287" fillId="98" borderId="4" xfId="8" applyNumberFormat="1" applyFont="1" applyFill="1" applyBorder="1" applyAlignment="1">
      <alignment horizontal="right"/>
    </xf>
    <xf numFmtId="170" fontId="287" fillId="98" borderId="9" xfId="8" applyNumberFormat="1" applyFont="1" applyFill="1" applyBorder="1" applyAlignment="1">
      <alignment horizontal="right"/>
    </xf>
    <xf numFmtId="170" fontId="287" fillId="98" borderId="14" xfId="8" applyNumberFormat="1" applyFont="1" applyFill="1" applyBorder="1" applyAlignment="1"/>
    <xf numFmtId="9" fontId="287" fillId="96" borderId="22" xfId="15" applyFont="1" applyFill="1" applyBorder="1" applyAlignment="1"/>
    <xf numFmtId="0" fontId="287" fillId="96" borderId="0" xfId="8" applyFont="1" applyFill="1" applyBorder="1" applyAlignment="1"/>
    <xf numFmtId="4" fontId="287" fillId="98" borderId="14" xfId="8" applyNumberFormat="1" applyFont="1" applyFill="1" applyBorder="1" applyAlignment="1"/>
    <xf numFmtId="0" fontId="287" fillId="96" borderId="22" xfId="8" applyFont="1" applyFill="1" applyBorder="1" applyAlignment="1"/>
    <xf numFmtId="171" fontId="287" fillId="98" borderId="14" xfId="15" applyNumberFormat="1" applyFont="1" applyFill="1" applyBorder="1" applyAlignment="1"/>
    <xf numFmtId="253" fontId="23" fillId="100" borderId="2" xfId="8" applyNumberFormat="1" applyFont="1" applyFill="1" applyBorder="1" applyAlignment="1"/>
    <xf numFmtId="253" fontId="287" fillId="101" borderId="2" xfId="8" applyNumberFormat="1" applyFont="1" applyFill="1" applyBorder="1" applyAlignment="1"/>
    <xf numFmtId="253" fontId="23" fillId="102" borderId="2" xfId="8" applyNumberFormat="1" applyFont="1" applyFill="1" applyBorder="1" applyAlignment="1"/>
    <xf numFmtId="164" fontId="287" fillId="101" borderId="2" xfId="8" applyNumberFormat="1" applyFont="1" applyFill="1" applyBorder="1" applyAlignment="1"/>
    <xf numFmtId="253" fontId="23" fillId="3" borderId="24" xfId="15" applyNumberFormat="1" applyFont="1" applyFill="1" applyBorder="1" applyAlignment="1"/>
    <xf numFmtId="253" fontId="23" fillId="3" borderId="28" xfId="8" applyNumberFormat="1" applyFont="1" applyFill="1" applyBorder="1" applyAlignment="1"/>
    <xf numFmtId="253" fontId="23" fillId="3" borderId="1" xfId="15" applyNumberFormat="1" applyFont="1" applyFill="1" applyBorder="1" applyAlignment="1"/>
    <xf numFmtId="4" fontId="287" fillId="98" borderId="105" xfId="8" applyNumberFormat="1" applyFont="1" applyFill="1" applyBorder="1" applyAlignment="1">
      <alignment horizontal="center"/>
    </xf>
    <xf numFmtId="174" fontId="287" fillId="98" borderId="93" xfId="17" applyNumberFormat="1" applyFont="1" applyFill="1" applyBorder="1" applyAlignment="1">
      <alignment horizontal="right"/>
    </xf>
    <xf numFmtId="174" fontId="287" fillId="98" borderId="2" xfId="17" applyNumberFormat="1" applyFont="1" applyFill="1" applyBorder="1" applyAlignment="1">
      <alignment horizontal="right"/>
    </xf>
    <xf numFmtId="164" fontId="287" fillId="98" borderId="93" xfId="13" applyNumberFormat="1" applyFont="1" applyFill="1" applyBorder="1" applyAlignment="1">
      <alignment horizontal="right" vertical="top" wrapText="1"/>
    </xf>
    <xf numFmtId="164" fontId="287" fillId="98" borderId="96" xfId="13" applyNumberFormat="1" applyFont="1" applyFill="1" applyBorder="1" applyAlignment="1">
      <alignment horizontal="right" vertical="top" wrapText="1"/>
    </xf>
    <xf numFmtId="164" fontId="289" fillId="98" borderId="95" xfId="13" applyNumberFormat="1" applyFont="1" applyFill="1" applyBorder="1" applyAlignment="1">
      <alignment horizontal="right" vertical="top" wrapText="1"/>
    </xf>
    <xf numFmtId="164" fontId="289" fillId="98" borderId="94" xfId="13" applyNumberFormat="1" applyFont="1" applyFill="1" applyBorder="1" applyAlignment="1">
      <alignment horizontal="right" vertical="top" wrapText="1"/>
    </xf>
    <xf numFmtId="164" fontId="289" fillId="98" borderId="93" xfId="13" applyNumberFormat="1" applyFont="1" applyFill="1" applyBorder="1" applyAlignment="1">
      <alignment horizontal="right" vertical="top" wrapText="1"/>
    </xf>
    <xf numFmtId="164" fontId="287" fillId="98" borderId="94" xfId="13" applyNumberFormat="1" applyFont="1" applyFill="1" applyBorder="1" applyAlignment="1">
      <alignment horizontal="right" vertical="top" wrapText="1"/>
    </xf>
    <xf numFmtId="164" fontId="289" fillId="98" borderId="16" xfId="13" applyNumberFormat="1" applyFont="1" applyFill="1" applyBorder="1" applyAlignment="1">
      <alignment horizontal="right" vertical="top" wrapText="1"/>
    </xf>
    <xf numFmtId="164" fontId="289" fillId="98" borderId="1" xfId="13" applyNumberFormat="1" applyFont="1" applyFill="1" applyBorder="1" applyAlignment="1">
      <alignment horizontal="right" vertical="top" wrapText="1"/>
    </xf>
    <xf numFmtId="164" fontId="287" fillId="98" borderId="93" xfId="13" applyNumberFormat="1" applyFont="1" applyFill="1" applyBorder="1" applyAlignment="1">
      <alignment horizontal="center" vertical="top" wrapText="1"/>
    </xf>
    <xf numFmtId="164" fontId="287" fillId="98" borderId="94" xfId="13" applyNumberFormat="1" applyFont="1" applyFill="1" applyBorder="1" applyAlignment="1">
      <alignment horizontal="left" vertical="top" wrapText="1"/>
    </xf>
    <xf numFmtId="164" fontId="289" fillId="98" borderId="1" xfId="13" applyNumberFormat="1" applyFont="1" applyFill="1" applyBorder="1"/>
    <xf numFmtId="164" fontId="287" fillId="98" borderId="93" xfId="8" applyNumberFormat="1" applyFont="1" applyFill="1" applyBorder="1" applyAlignment="1"/>
    <xf numFmtId="164" fontId="287" fillId="98" borderId="95" xfId="8" applyNumberFormat="1" applyFont="1" applyFill="1" applyBorder="1" applyAlignment="1"/>
    <xf numFmtId="164" fontId="289" fillId="96" borderId="22" xfId="8" applyNumberFormat="1" applyFont="1" applyFill="1" applyBorder="1" applyAlignment="1"/>
    <xf numFmtId="164" fontId="289" fillId="98" borderId="14" xfId="8" applyNumberFormat="1" applyFont="1" applyFill="1" applyBorder="1" applyAlignment="1"/>
    <xf numFmtId="164" fontId="287" fillId="98" borderId="96" xfId="8" applyNumberFormat="1" applyFont="1" applyFill="1" applyBorder="1" applyAlignment="1"/>
    <xf numFmtId="164" fontId="287" fillId="98" borderId="89" xfId="8" applyNumberFormat="1" applyFont="1" applyFill="1" applyBorder="1" applyAlignment="1">
      <alignment horizontal="right"/>
    </xf>
    <xf numFmtId="164" fontId="287" fillId="98" borderId="4" xfId="8" applyNumberFormat="1" applyFont="1" applyFill="1" applyBorder="1" applyAlignment="1">
      <alignment horizontal="right"/>
    </xf>
    <xf numFmtId="164" fontId="287" fillId="98" borderId="9" xfId="8" applyNumberFormat="1" applyFont="1" applyFill="1" applyBorder="1" applyAlignment="1">
      <alignment horizontal="right"/>
    </xf>
    <xf numFmtId="164" fontId="287" fillId="98" borderId="14" xfId="8" applyNumberFormat="1" applyFont="1" applyFill="1" applyBorder="1" applyAlignment="1"/>
    <xf numFmtId="164" fontId="287" fillId="98" borderId="96" xfId="17" applyNumberFormat="1" applyFont="1" applyFill="1" applyBorder="1" applyAlignment="1">
      <alignment horizontal="right" vertical="top" wrapText="1"/>
    </xf>
    <xf numFmtId="164" fontId="289" fillId="98" borderId="94" xfId="17" applyNumberFormat="1" applyFont="1" applyFill="1" applyBorder="1" applyAlignment="1">
      <alignment horizontal="right" vertical="top" wrapText="1"/>
    </xf>
    <xf numFmtId="164" fontId="287" fillId="98" borderId="95" xfId="14" applyNumberFormat="1" applyFont="1" applyFill="1" applyBorder="1"/>
    <xf numFmtId="164" fontId="287" fillId="98" borderId="93" xfId="17" applyNumberFormat="1" applyFont="1" applyFill="1" applyBorder="1" applyAlignment="1">
      <alignment horizontal="right" vertical="top" wrapText="1"/>
    </xf>
    <xf numFmtId="164" fontId="289" fillId="98" borderId="93" xfId="17" applyNumberFormat="1" applyFont="1" applyFill="1" applyBorder="1" applyAlignment="1">
      <alignment horizontal="right" vertical="top" wrapText="1"/>
    </xf>
    <xf numFmtId="164" fontId="287" fillId="98" borderId="93" xfId="14" applyNumberFormat="1" applyFont="1" applyFill="1" applyBorder="1"/>
    <xf numFmtId="164" fontId="289" fillId="98" borderId="93" xfId="13" applyNumberFormat="1" applyFont="1" applyFill="1" applyBorder="1"/>
    <xf numFmtId="164" fontId="287" fillId="98" borderId="75" xfId="13" applyNumberFormat="1" applyFont="1" applyFill="1" applyBorder="1" applyAlignment="1">
      <alignment horizontal="right" vertical="center" wrapText="1"/>
    </xf>
    <xf numFmtId="164" fontId="23" fillId="0" borderId="0" xfId="0" applyNumberFormat="1" applyFont="1"/>
    <xf numFmtId="164" fontId="287" fillId="98" borderId="93" xfId="13" applyNumberFormat="1" applyFont="1" applyFill="1" applyBorder="1" applyAlignment="1">
      <alignment horizontal="right" wrapText="1"/>
    </xf>
    <xf numFmtId="164" fontId="289" fillId="98" borderId="16" xfId="13" applyNumberFormat="1" applyFont="1" applyFill="1" applyBorder="1" applyAlignment="1">
      <alignment horizontal="right" wrapText="1"/>
    </xf>
    <xf numFmtId="164" fontId="289" fillId="98" borderId="94" xfId="13" applyNumberFormat="1" applyFont="1" applyFill="1" applyBorder="1" applyAlignment="1">
      <alignment horizontal="right" wrapText="1"/>
    </xf>
    <xf numFmtId="164" fontId="289" fillId="98" borderId="93" xfId="13" applyNumberFormat="1" applyFont="1" applyFill="1" applyBorder="1" applyAlignment="1">
      <alignment horizontal="right" wrapText="1"/>
    </xf>
    <xf numFmtId="164" fontId="289" fillId="98" borderId="95" xfId="13" applyNumberFormat="1" applyFont="1" applyFill="1" applyBorder="1" applyAlignment="1">
      <alignment horizontal="right" wrapText="1"/>
    </xf>
    <xf numFmtId="164" fontId="289" fillId="98" borderId="94" xfId="13" applyNumberFormat="1" applyFont="1" applyFill="1" applyBorder="1" applyAlignment="1">
      <alignment horizontal="right" vertical="center" wrapText="1"/>
    </xf>
    <xf numFmtId="171" fontId="287" fillId="98" borderId="93" xfId="13" applyNumberFormat="1" applyFont="1" applyFill="1" applyBorder="1" applyAlignment="1">
      <alignment horizontal="right" wrapText="1"/>
    </xf>
    <xf numFmtId="164" fontId="23" fillId="93" borderId="23" xfId="8" applyNumberFormat="1" applyFont="1" applyFill="1" applyBorder="1" applyAlignment="1"/>
    <xf numFmtId="164" fontId="23" fillId="93" borderId="2" xfId="8" applyNumberFormat="1" applyFont="1" applyFill="1" applyBorder="1" applyAlignment="1">
      <alignment horizontal="right"/>
    </xf>
    <xf numFmtId="164" fontId="287" fillId="98" borderId="94" xfId="8" applyNumberFormat="1" applyFont="1" applyFill="1" applyBorder="1" applyAlignment="1"/>
    <xf numFmtId="164" fontId="287" fillId="98" borderId="96" xfId="8" applyNumberFormat="1" applyFont="1" applyFill="1" applyBorder="1" applyAlignment="1">
      <alignment horizontal="right"/>
    </xf>
    <xf numFmtId="164" fontId="287" fillId="98" borderId="2" xfId="8" applyNumberFormat="1" applyFont="1" applyFill="1" applyBorder="1" applyAlignment="1">
      <alignment horizontal="right"/>
    </xf>
    <xf numFmtId="164" fontId="287" fillId="98" borderId="87" xfId="8" applyNumberFormat="1" applyFont="1" applyFill="1" applyBorder="1" applyAlignment="1"/>
    <xf numFmtId="164" fontId="287" fillId="98" borderId="2" xfId="15" applyNumberFormat="1" applyFont="1" applyFill="1" applyBorder="1" applyAlignment="1">
      <alignment horizontal="right"/>
    </xf>
    <xf numFmtId="164" fontId="287" fillId="98" borderId="95" xfId="8" applyNumberFormat="1" applyFont="1" applyFill="1" applyBorder="1" applyAlignment="1">
      <alignment horizontal="center"/>
    </xf>
    <xf numFmtId="164" fontId="287" fillId="98" borderId="93" xfId="15" applyNumberFormat="1" applyFont="1" applyFill="1" applyBorder="1" applyAlignment="1">
      <alignment horizontal="right"/>
    </xf>
    <xf numFmtId="164" fontId="289" fillId="98" borderId="14" xfId="15" applyNumberFormat="1" applyFont="1" applyFill="1" applyBorder="1" applyAlignment="1">
      <alignment horizontal="right"/>
    </xf>
    <xf numFmtId="0" fontId="293" fillId="4" borderId="0" xfId="12" applyFont="1" applyFill="1" applyAlignment="1" applyProtection="1"/>
    <xf numFmtId="3" fontId="27" fillId="3" borderId="76" xfId="8" applyNumberFormat="1" applyFont="1" applyFill="1" applyBorder="1" applyAlignment="1"/>
    <xf numFmtId="3" fontId="23" fillId="3" borderId="25" xfId="8" applyNumberFormat="1" applyFont="1" applyFill="1" applyBorder="1" applyAlignment="1"/>
    <xf numFmtId="173" fontId="23" fillId="4" borderId="79" xfId="8" applyNumberFormat="1" applyFont="1" applyFill="1" applyBorder="1" applyAlignment="1"/>
    <xf numFmtId="173" fontId="23" fillId="4" borderId="0" xfId="8" applyNumberFormat="1" applyFont="1" applyFill="1" applyBorder="1" applyAlignment="1"/>
    <xf numFmtId="173" fontId="23" fillId="3" borderId="25" xfId="8" applyNumberFormat="1" applyFont="1" applyFill="1" applyBorder="1" applyAlignment="1"/>
    <xf numFmtId="173" fontId="23" fillId="4" borderId="10" xfId="8" applyNumberFormat="1" applyFont="1" applyFill="1" applyBorder="1" applyAlignment="1"/>
    <xf numFmtId="173" fontId="23" fillId="3" borderId="4" xfId="8" applyNumberFormat="1" applyFont="1" applyFill="1" applyBorder="1" applyAlignment="1"/>
    <xf numFmtId="173" fontId="23" fillId="3" borderId="30" xfId="8" applyNumberFormat="1" applyFont="1" applyFill="1" applyBorder="1" applyAlignment="1"/>
    <xf numFmtId="172" fontId="287" fillId="98" borderId="93" xfId="15" applyNumberFormat="1" applyFont="1" applyFill="1" applyBorder="1" applyAlignment="1"/>
    <xf numFmtId="173" fontId="287" fillId="99" borderId="2" xfId="8" applyNumberFormat="1" applyFont="1" applyFill="1" applyBorder="1" applyAlignment="1"/>
    <xf numFmtId="173" fontId="287" fillId="98" borderId="95" xfId="8" applyNumberFormat="1" applyFont="1" applyFill="1" applyBorder="1" applyAlignment="1"/>
    <xf numFmtId="171" fontId="287" fillId="96" borderId="82" xfId="17" applyNumberFormat="1" applyFont="1" applyFill="1" applyBorder="1" applyAlignment="1"/>
    <xf numFmtId="171" fontId="23" fillId="0" borderId="0" xfId="0" applyNumberFormat="1" applyFont="1"/>
    <xf numFmtId="41" fontId="287" fillId="98" borderId="93" xfId="8" applyNumberFormat="1" applyFont="1" applyFill="1" applyBorder="1" applyAlignment="1"/>
    <xf numFmtId="171" fontId="287" fillId="96" borderId="79" xfId="17" applyNumberFormat="1" applyFont="1" applyFill="1" applyBorder="1" applyAlignment="1"/>
    <xf numFmtId="41" fontId="287" fillId="98" borderId="95" xfId="8" applyNumberFormat="1" applyFont="1" applyFill="1" applyBorder="1" applyAlignment="1"/>
    <xf numFmtId="41" fontId="23" fillId="3" borderId="24" xfId="8" applyNumberFormat="1" applyFont="1" applyFill="1" applyBorder="1" applyAlignment="1"/>
    <xf numFmtId="41" fontId="289" fillId="96" borderId="22" xfId="8" applyNumberFormat="1" applyFont="1" applyFill="1" applyBorder="1" applyAlignment="1"/>
    <xf numFmtId="41" fontId="289" fillId="98" borderId="14" xfId="8" applyNumberFormat="1" applyFont="1" applyFill="1" applyBorder="1" applyAlignment="1"/>
    <xf numFmtId="41" fontId="287" fillId="98" borderId="96" xfId="8" applyNumberFormat="1" applyFont="1" applyFill="1" applyBorder="1" applyAlignment="1"/>
    <xf numFmtId="41" fontId="287" fillId="98" borderId="89" xfId="8" applyNumberFormat="1" applyFont="1" applyFill="1" applyBorder="1" applyAlignment="1">
      <alignment horizontal="right"/>
    </xf>
    <xf numFmtId="41" fontId="290" fillId="0" borderId="108" xfId="8" applyNumberFormat="1" applyFont="1" applyFill="1" applyBorder="1" applyAlignment="1"/>
    <xf numFmtId="41" fontId="287" fillId="98" borderId="14" xfId="8" applyNumberFormat="1" applyFont="1" applyFill="1" applyBorder="1" applyAlignment="1"/>
    <xf numFmtId="171" fontId="287" fillId="98" borderId="2" xfId="15" applyNumberFormat="1" applyFont="1" applyFill="1" applyBorder="1" applyAlignment="1">
      <alignment horizontal="right"/>
    </xf>
    <xf numFmtId="172" fontId="27" fillId="0" borderId="14" xfId="15" applyNumberFormat="1" applyFont="1" applyFill="1" applyBorder="1" applyAlignment="1">
      <alignment horizontal="right"/>
    </xf>
    <xf numFmtId="174" fontId="23" fillId="3" borderId="1" xfId="17" applyNumberFormat="1" applyFont="1" applyFill="1" applyBorder="1" applyAlignment="1">
      <alignment horizontal="right"/>
    </xf>
    <xf numFmtId="0" fontId="29" fillId="5" borderId="109" xfId="13" applyFont="1" applyFill="1" applyBorder="1" applyAlignment="1">
      <alignment horizontal="center" vertical="center" wrapText="1"/>
    </xf>
    <xf numFmtId="0" fontId="23" fillId="0" borderId="0" xfId="8" applyFont="1" applyFill="1" applyBorder="1" applyAlignment="1">
      <alignment horizontal="left" vertical="justify"/>
    </xf>
    <xf numFmtId="171" fontId="23" fillId="3" borderId="1" xfId="15" applyNumberFormat="1" applyFont="1" applyFill="1" applyBorder="1" applyAlignment="1">
      <alignment horizontal="right"/>
    </xf>
    <xf numFmtId="0" fontId="294" fillId="0" borderId="0" xfId="0" applyFont="1" applyAlignment="1">
      <alignment vertical="center"/>
    </xf>
    <xf numFmtId="0" fontId="288" fillId="97" borderId="0" xfId="13" applyFont="1" applyFill="1" applyBorder="1" applyAlignment="1">
      <alignment horizontal="centerContinuous"/>
    </xf>
    <xf numFmtId="0" fontId="288" fillId="97" borderId="0" xfId="13" applyFont="1" applyFill="1" applyBorder="1" applyAlignment="1">
      <alignment horizontal="center"/>
    </xf>
    <xf numFmtId="0" fontId="287" fillId="98" borderId="0" xfId="13" applyFont="1" applyFill="1" applyBorder="1" applyAlignment="1">
      <alignment horizontal="center" vertical="center"/>
    </xf>
    <xf numFmtId="0" fontId="289" fillId="98" borderId="0" xfId="13" applyFont="1" applyFill="1" applyBorder="1"/>
    <xf numFmtId="164" fontId="287" fillId="98" borderId="0" xfId="13" applyNumberFormat="1" applyFont="1" applyFill="1" applyBorder="1" applyAlignment="1">
      <alignment horizontal="right" vertical="top" wrapText="1"/>
    </xf>
    <xf numFmtId="164" fontId="287" fillId="98" borderId="0" xfId="17" applyNumberFormat="1" applyFont="1" applyFill="1" applyBorder="1" applyAlignment="1">
      <alignment horizontal="right" vertical="top" wrapText="1"/>
    </xf>
    <xf numFmtId="164" fontId="289" fillId="98" borderId="0" xfId="17" applyNumberFormat="1" applyFont="1" applyFill="1" applyBorder="1" applyAlignment="1">
      <alignment horizontal="right" vertical="top" wrapText="1"/>
    </xf>
    <xf numFmtId="164" fontId="287" fillId="98" borderId="0" xfId="14" applyNumberFormat="1" applyFont="1" applyFill="1" applyBorder="1"/>
    <xf numFmtId="164" fontId="289" fillId="98" borderId="0" xfId="13" applyNumberFormat="1" applyFont="1" applyFill="1" applyBorder="1"/>
    <xf numFmtId="164" fontId="287" fillId="98" borderId="0" xfId="13" applyNumberFormat="1" applyFont="1" applyFill="1" applyBorder="1" applyAlignment="1">
      <alignment horizontal="right" vertical="center" wrapText="1"/>
    </xf>
    <xf numFmtId="252" fontId="287" fillId="98" borderId="0" xfId="17" applyNumberFormat="1" applyFont="1" applyFill="1" applyBorder="1" applyAlignment="1">
      <alignment horizontal="right" vertical="top" wrapText="1"/>
    </xf>
    <xf numFmtId="252" fontId="289" fillId="98" borderId="0" xfId="17" applyNumberFormat="1" applyFont="1" applyFill="1" applyBorder="1" applyAlignment="1">
      <alignment horizontal="right" vertical="top" wrapText="1"/>
    </xf>
    <xf numFmtId="3" fontId="289" fillId="98" borderId="0" xfId="13" applyNumberFormat="1" applyFont="1" applyFill="1" applyBorder="1" applyAlignment="1">
      <alignment horizontal="right" vertical="top" wrapText="1"/>
    </xf>
    <xf numFmtId="171" fontId="290" fillId="98" borderId="0" xfId="15" applyNumberFormat="1" applyFont="1" applyFill="1" applyBorder="1"/>
    <xf numFmtId="41" fontId="287" fillId="0" borderId="93" xfId="13" applyNumberFormat="1" applyFont="1" applyFill="1" applyBorder="1" applyAlignment="1">
      <alignment horizontal="right" vertical="top" wrapText="1"/>
    </xf>
    <xf numFmtId="41" fontId="287" fillId="0" borderId="96" xfId="17" applyNumberFormat="1" applyFont="1" applyFill="1" applyBorder="1" applyAlignment="1">
      <alignment horizontal="right" vertical="top" wrapText="1"/>
    </xf>
    <xf numFmtId="41" fontId="289" fillId="0" borderId="94" xfId="17" applyNumberFormat="1" applyFont="1" applyFill="1" applyBorder="1" applyAlignment="1">
      <alignment horizontal="right" vertical="top" wrapText="1"/>
    </xf>
    <xf numFmtId="41" fontId="287" fillId="0" borderId="95" xfId="14" applyNumberFormat="1" applyFont="1" applyFill="1" applyBorder="1"/>
    <xf numFmtId="41" fontId="287" fillId="0" borderId="93" xfId="17" applyNumberFormat="1" applyFont="1" applyFill="1" applyBorder="1" applyAlignment="1">
      <alignment horizontal="right" vertical="top" wrapText="1"/>
    </xf>
    <xf numFmtId="41" fontId="289" fillId="0" borderId="93" xfId="17" applyNumberFormat="1" applyFont="1" applyFill="1" applyBorder="1" applyAlignment="1">
      <alignment horizontal="right" vertical="top" wrapText="1"/>
    </xf>
    <xf numFmtId="41" fontId="289" fillId="0" borderId="93" xfId="13" applyNumberFormat="1" applyFont="1" applyFill="1" applyBorder="1"/>
    <xf numFmtId="41" fontId="287" fillId="0" borderId="1" xfId="13" applyNumberFormat="1" applyFont="1" applyFill="1" applyBorder="1" applyAlignment="1">
      <alignment horizontal="right" vertical="center" wrapText="1"/>
    </xf>
    <xf numFmtId="41" fontId="287" fillId="0" borderId="75" xfId="13" applyNumberFormat="1" applyFont="1" applyFill="1" applyBorder="1" applyAlignment="1">
      <alignment horizontal="right" vertical="center" wrapText="1"/>
    </xf>
    <xf numFmtId="41" fontId="23" fillId="0" borderId="0" xfId="0" applyNumberFormat="1" applyFont="1"/>
    <xf numFmtId="0" fontId="288" fillId="95" borderId="98" xfId="8" applyFont="1" applyFill="1" applyBorder="1" applyAlignment="1">
      <alignment horizontal="center" vertical="top"/>
    </xf>
    <xf numFmtId="41" fontId="23" fillId="0" borderId="24" xfId="13" applyNumberFormat="1" applyFont="1" applyFill="1" applyBorder="1" applyAlignment="1">
      <alignment horizontal="right" vertical="top" wrapText="1"/>
    </xf>
    <xf numFmtId="41" fontId="23" fillId="0" borderId="29" xfId="13" applyNumberFormat="1" applyFont="1" applyFill="1" applyBorder="1" applyAlignment="1">
      <alignment horizontal="right" vertical="top" wrapText="1"/>
    </xf>
    <xf numFmtId="41" fontId="27" fillId="0" borderId="25" xfId="13" applyNumberFormat="1" applyFont="1" applyFill="1" applyBorder="1" applyAlignment="1">
      <alignment horizontal="right" vertical="top" wrapText="1"/>
    </xf>
    <xf numFmtId="41" fontId="27" fillId="0" borderId="23" xfId="13" applyNumberFormat="1" applyFont="1" applyFill="1" applyBorder="1" applyAlignment="1">
      <alignment horizontal="right" vertical="top" wrapText="1"/>
    </xf>
    <xf numFmtId="41" fontId="27" fillId="0" borderId="24" xfId="13" applyNumberFormat="1" applyFont="1" applyFill="1" applyBorder="1" applyAlignment="1">
      <alignment horizontal="right" vertical="top" wrapText="1"/>
    </xf>
    <xf numFmtId="41" fontId="23" fillId="94" borderId="24" xfId="13" applyNumberFormat="1" applyFont="1" applyFill="1" applyBorder="1" applyAlignment="1">
      <alignment horizontal="right" vertical="top" wrapText="1"/>
    </xf>
    <xf numFmtId="41" fontId="27" fillId="0" borderId="16" xfId="13" applyNumberFormat="1" applyFont="1" applyFill="1" applyBorder="1" applyAlignment="1">
      <alignment horizontal="right" vertical="top" wrapText="1"/>
    </xf>
    <xf numFmtId="41" fontId="27" fillId="0" borderId="1" xfId="13" applyNumberFormat="1" applyFont="1" applyFill="1" applyBorder="1" applyAlignment="1">
      <alignment horizontal="right" vertical="top" wrapText="1"/>
    </xf>
    <xf numFmtId="41" fontId="23" fillId="0" borderId="24" xfId="13" applyNumberFormat="1" applyFont="1" applyFill="1" applyBorder="1" applyAlignment="1">
      <alignment horizontal="center" vertical="top" wrapText="1"/>
    </xf>
    <xf numFmtId="41" fontId="23" fillId="0" borderId="23" xfId="13" applyNumberFormat="1" applyFont="1" applyFill="1" applyBorder="1" applyAlignment="1">
      <alignment horizontal="left" vertical="top" wrapText="1"/>
    </xf>
    <xf numFmtId="41" fontId="27" fillId="0" borderId="1" xfId="13" applyNumberFormat="1" applyFont="1" applyFill="1" applyBorder="1"/>
    <xf numFmtId="41" fontId="23" fillId="4" borderId="24" xfId="13" applyNumberFormat="1" applyFont="1" applyFill="1" applyBorder="1" applyAlignment="1">
      <alignment horizontal="center" wrapText="1"/>
    </xf>
    <xf numFmtId="41" fontId="23" fillId="0" borderId="24" xfId="13" applyNumberFormat="1" applyFont="1" applyFill="1" applyBorder="1" applyAlignment="1">
      <alignment horizontal="center" wrapText="1"/>
    </xf>
    <xf numFmtId="41" fontId="27" fillId="4" borderId="16" xfId="13" applyNumberFormat="1" applyFont="1" applyFill="1" applyBorder="1" applyAlignment="1">
      <alignment horizontal="center" wrapText="1"/>
    </xf>
    <xf numFmtId="41" fontId="23" fillId="4" borderId="23" xfId="13" applyNumberFormat="1" applyFont="1" applyFill="1" applyBorder="1" applyAlignment="1">
      <alignment horizontal="center" wrapText="1"/>
    </xf>
    <xf numFmtId="41" fontId="27" fillId="4" borderId="16" xfId="13" applyNumberFormat="1" applyFont="1" applyFill="1" applyBorder="1" applyAlignment="1">
      <alignment horizontal="right" wrapText="1"/>
    </xf>
    <xf numFmtId="41" fontId="27" fillId="4" borderId="23" xfId="13" applyNumberFormat="1" applyFont="1" applyFill="1" applyBorder="1" applyAlignment="1">
      <alignment horizontal="right" wrapText="1"/>
    </xf>
    <xf numFmtId="41" fontId="23" fillId="4" borderId="24" xfId="13" applyNumberFormat="1" applyFont="1" applyFill="1" applyBorder="1" applyAlignment="1">
      <alignment horizontal="right" wrapText="1"/>
    </xf>
    <xf numFmtId="41" fontId="27" fillId="4" borderId="24" xfId="13" applyNumberFormat="1" applyFont="1" applyFill="1" applyBorder="1" applyAlignment="1">
      <alignment horizontal="right" wrapText="1"/>
    </xf>
    <xf numFmtId="41" fontId="27" fillId="0" borderId="25" xfId="13" applyNumberFormat="1" applyFont="1" applyFill="1" applyBorder="1" applyAlignment="1">
      <alignment horizontal="right" wrapText="1"/>
    </xf>
    <xf numFmtId="41" fontId="27" fillId="0" borderId="23" xfId="13" applyNumberFormat="1" applyFont="1" applyFill="1" applyBorder="1" applyAlignment="1">
      <alignment horizontal="right" vertical="center" wrapText="1"/>
    </xf>
    <xf numFmtId="41" fontId="27" fillId="0" borderId="23" xfId="13" applyNumberFormat="1" applyFont="1" applyFill="1" applyBorder="1" applyAlignment="1">
      <alignment horizontal="right" wrapText="1"/>
    </xf>
    <xf numFmtId="41" fontId="27" fillId="0" borderId="2" xfId="13" applyNumberFormat="1" applyFont="1" applyFill="1" applyBorder="1" applyAlignment="1">
      <alignment horizontal="right" wrapText="1"/>
    </xf>
    <xf numFmtId="41" fontId="287" fillId="96" borderId="93" xfId="8" applyNumberFormat="1" applyFont="1" applyFill="1" applyBorder="1" applyAlignment="1"/>
    <xf numFmtId="41" fontId="287" fillId="0" borderId="93" xfId="8" applyNumberFormat="1" applyFont="1" applyFill="1" applyBorder="1" applyAlignment="1"/>
    <xf numFmtId="41" fontId="287" fillId="96" borderId="95" xfId="8" applyNumberFormat="1" applyFont="1" applyFill="1" applyBorder="1" applyAlignment="1"/>
    <xf numFmtId="169" fontId="287" fillId="96" borderId="22" xfId="17" applyFont="1" applyFill="1" applyBorder="1" applyAlignment="1"/>
    <xf numFmtId="0" fontId="289" fillId="0" borderId="22" xfId="8" applyFont="1" applyFill="1" applyBorder="1" applyAlignment="1"/>
    <xf numFmtId="41" fontId="287" fillId="0" borderId="96" xfId="8" applyNumberFormat="1" applyFont="1" applyFill="1" applyBorder="1" applyAlignment="1"/>
    <xf numFmtId="171" fontId="290" fillId="0" borderId="22" xfId="8" applyNumberFormat="1" applyFont="1" applyFill="1" applyBorder="1" applyAlignment="1"/>
    <xf numFmtId="41" fontId="287" fillId="0" borderId="87" xfId="8" applyNumberFormat="1" applyFont="1" applyFill="1" applyBorder="1" applyAlignment="1"/>
    <xf numFmtId="41" fontId="287" fillId="0" borderId="1" xfId="8" applyNumberFormat="1" applyFont="1" applyFill="1" applyBorder="1" applyAlignment="1"/>
    <xf numFmtId="41" fontId="287" fillId="0" borderId="2" xfId="8" applyNumberFormat="1" applyFont="1" applyFill="1" applyBorder="1" applyAlignment="1"/>
    <xf numFmtId="41" fontId="287" fillId="0" borderId="14" xfId="8" applyNumberFormat="1" applyFont="1" applyFill="1" applyBorder="1" applyAlignment="1"/>
    <xf numFmtId="3" fontId="287" fillId="96" borderId="95" xfId="8" applyNumberFormat="1" applyFont="1" applyFill="1" applyBorder="1" applyAlignment="1"/>
    <xf numFmtId="177" fontId="287" fillId="96" borderId="22" xfId="17" applyNumberFormat="1" applyFont="1" applyFill="1" applyBorder="1" applyAlignment="1"/>
    <xf numFmtId="171" fontId="287" fillId="0" borderId="0" xfId="0" applyNumberFormat="1" applyFont="1" applyFill="1" applyBorder="1"/>
    <xf numFmtId="3" fontId="287" fillId="96" borderId="94" xfId="8" applyNumberFormat="1" applyFont="1" applyFill="1" applyBorder="1" applyAlignment="1"/>
    <xf numFmtId="3" fontId="289" fillId="96" borderId="14" xfId="8" applyNumberFormat="1" applyFont="1" applyFill="1" applyBorder="1" applyAlignment="1"/>
    <xf numFmtId="3" fontId="291" fillId="96" borderId="79" xfId="8" applyNumberFormat="1" applyFont="1" applyFill="1" applyBorder="1" applyAlignment="1"/>
    <xf numFmtId="3" fontId="291" fillId="96" borderId="0" xfId="8" applyNumberFormat="1" applyFont="1" applyFill="1" applyBorder="1" applyAlignment="1"/>
    <xf numFmtId="173" fontId="287" fillId="96" borderId="79" xfId="8" applyNumberFormat="1" applyFont="1" applyFill="1" applyBorder="1" applyAlignment="1"/>
    <xf numFmtId="173" fontId="287" fillId="96" borderId="10" xfId="8" applyNumberFormat="1" applyFont="1" applyFill="1" applyBorder="1" applyAlignment="1"/>
    <xf numFmtId="173" fontId="287" fillId="96" borderId="87" xfId="8" applyNumberFormat="1" applyFont="1" applyFill="1" applyBorder="1" applyAlignment="1"/>
    <xf numFmtId="173" fontId="287" fillId="96" borderId="94" xfId="8" applyNumberFormat="1" applyFont="1" applyFill="1" applyBorder="1" applyAlignment="1"/>
    <xf numFmtId="173" fontId="287" fillId="101" borderId="2" xfId="8" applyNumberFormat="1" applyFont="1" applyFill="1" applyBorder="1" applyAlignment="1"/>
    <xf numFmtId="173" fontId="287" fillId="96" borderId="0" xfId="8" applyNumberFormat="1" applyFont="1" applyFill="1" applyBorder="1" applyAlignment="1"/>
    <xf numFmtId="41" fontId="287" fillId="0" borderId="2" xfId="15" applyNumberFormat="1" applyFont="1" applyFill="1" applyBorder="1" applyAlignment="1">
      <alignment horizontal="right"/>
    </xf>
    <xf numFmtId="41" fontId="287" fillId="0" borderId="95" xfId="8" applyNumberFormat="1" applyFont="1" applyFill="1" applyBorder="1" applyAlignment="1">
      <alignment horizontal="center"/>
    </xf>
    <xf numFmtId="41" fontId="289" fillId="0" borderId="14" xfId="15" applyNumberFormat="1" applyFont="1" applyFill="1" applyBorder="1" applyAlignment="1">
      <alignment horizontal="right"/>
    </xf>
    <xf numFmtId="0" fontId="288" fillId="95" borderId="100" xfId="8" applyFont="1" applyFill="1" applyBorder="1" applyAlignment="1">
      <alignment horizontal="center"/>
    </xf>
    <xf numFmtId="172" fontId="287" fillId="0" borderId="93" xfId="15" applyNumberFormat="1" applyFont="1" applyFill="1" applyBorder="1" applyAlignment="1"/>
    <xf numFmtId="171" fontId="287" fillId="0" borderId="2" xfId="15" applyNumberFormat="1" applyFont="1" applyFill="1" applyBorder="1" applyAlignment="1">
      <alignment horizontal="right"/>
    </xf>
    <xf numFmtId="172" fontId="23" fillId="4" borderId="24" xfId="26" applyNumberFormat="1" applyFont="1" applyFill="1" applyBorder="1" applyAlignment="1"/>
    <xf numFmtId="164" fontId="287" fillId="98" borderId="0" xfId="8" applyNumberFormat="1" applyFont="1" applyFill="1" applyBorder="1" applyAlignment="1">
      <alignment horizontal="right"/>
    </xf>
    <xf numFmtId="49" fontId="23" fillId="4" borderId="13" xfId="8" applyNumberFormat="1" applyFont="1" applyFill="1" applyBorder="1" applyAlignment="1"/>
    <xf numFmtId="170" fontId="27" fillId="93" borderId="108" xfId="8" applyNumberFormat="1" applyFont="1" applyFill="1" applyBorder="1" applyAlignment="1"/>
    <xf numFmtId="0" fontId="23" fillId="4" borderId="0" xfId="0" applyFont="1" applyFill="1" applyAlignment="1">
      <alignment horizontal="justify" vertical="justify" wrapText="1"/>
    </xf>
    <xf numFmtId="0" fontId="29" fillId="5" borderId="84" xfId="13" applyFont="1" applyFill="1" applyBorder="1" applyAlignment="1">
      <alignment horizontal="center"/>
    </xf>
    <xf numFmtId="0" fontId="29" fillId="5" borderId="85" xfId="13" applyFont="1" applyFill="1" applyBorder="1" applyAlignment="1">
      <alignment horizontal="center"/>
    </xf>
    <xf numFmtId="0" fontId="29" fillId="5" borderId="86" xfId="13" applyFont="1" applyFill="1" applyBorder="1" applyAlignment="1">
      <alignment horizontal="center"/>
    </xf>
    <xf numFmtId="0" fontId="33" fillId="0" borderId="4" xfId="0" applyFont="1" applyBorder="1" applyAlignment="1">
      <alignment horizontal="center" vertical="center" textRotation="90" wrapText="1"/>
    </xf>
    <xf numFmtId="0" fontId="27" fillId="0" borderId="88" xfId="8" applyFont="1" applyFill="1" applyBorder="1" applyAlignment="1">
      <alignment horizontal="left"/>
    </xf>
    <xf numFmtId="0" fontId="27" fillId="0" borderId="81" xfId="8" applyFont="1" applyFill="1" applyBorder="1" applyAlignment="1">
      <alignment horizontal="left"/>
    </xf>
    <xf numFmtId="256" fontId="23" fillId="0" borderId="0" xfId="15" applyNumberFormat="1" applyFont="1"/>
    <xf numFmtId="252" fontId="23" fillId="93" borderId="108" xfId="8" applyNumberFormat="1" applyFont="1" applyFill="1" applyBorder="1" applyAlignment="1"/>
    <xf numFmtId="252" fontId="287" fillId="96" borderId="14" xfId="8" applyNumberFormat="1" applyFont="1" applyFill="1" applyBorder="1" applyAlignment="1"/>
    <xf numFmtId="252" fontId="23" fillId="0" borderId="14" xfId="8" applyNumberFormat="1" applyFont="1" applyFill="1" applyBorder="1" applyAlignment="1"/>
    <xf numFmtId="252" fontId="287" fillId="0" borderId="14" xfId="8" applyNumberFormat="1" applyFont="1" applyFill="1" applyBorder="1" applyAlignment="1"/>
    <xf numFmtId="254" fontId="287" fillId="93" borderId="14" xfId="8" applyNumberFormat="1" applyFont="1" applyFill="1" applyBorder="1" applyAlignment="1"/>
    <xf numFmtId="255" fontId="287" fillId="96" borderId="14" xfId="8" applyNumberFormat="1" applyFont="1" applyFill="1" applyBorder="1" applyAlignment="1"/>
  </cellXfs>
  <cellStyles count="8613">
    <cellStyle name="'" xfId="27"/>
    <cellStyle name=" 1" xfId="28"/>
    <cellStyle name="_x000a_bidires=100_x000d_" xfId="29"/>
    <cellStyle name="_x000a_bidires=100_x000d_ 2" xfId="30"/>
    <cellStyle name="_x000a_bidires=100_x000d_ 3" xfId="31"/>
    <cellStyle name="_x000a_bidires=100_x000d_ 4" xfId="32"/>
    <cellStyle name="_x000a_bidires=100_x000d_ 5" xfId="33"/>
    <cellStyle name="_x000a_bidires=100_x000d_ 6" xfId="34"/>
    <cellStyle name="_x000a_bidires=100_x000d_ 7" xfId="35"/>
    <cellStyle name="_x000a_bidires=100_x000d_ 8" xfId="36"/>
    <cellStyle name="%" xfId="21"/>
    <cellStyle name="% 10" xfId="37"/>
    <cellStyle name="% 11" xfId="38"/>
    <cellStyle name="% 2" xfId="39"/>
    <cellStyle name="% 2 10" xfId="40"/>
    <cellStyle name="% 2 2" xfId="41"/>
    <cellStyle name="% 2 2 2" xfId="42"/>
    <cellStyle name="% 2 2 3" xfId="43"/>
    <cellStyle name="% 2 2 4" xfId="44"/>
    <cellStyle name="% 2 2 5" xfId="45"/>
    <cellStyle name="% 2 2 5 2" xfId="46"/>
    <cellStyle name="% 2 2 6" xfId="6586"/>
    <cellStyle name="% 2 2_Intercompany" xfId="47"/>
    <cellStyle name="% 2 3" xfId="48"/>
    <cellStyle name="% 2 3 2" xfId="49"/>
    <cellStyle name="% 2 3 3" xfId="50"/>
    <cellStyle name="% 2 4" xfId="51"/>
    <cellStyle name="% 2 5" xfId="52"/>
    <cellStyle name="% 2 6" xfId="53"/>
    <cellStyle name="% 2 6 2" xfId="54"/>
    <cellStyle name="% 2 7" xfId="55"/>
    <cellStyle name="% 2 8" xfId="56"/>
    <cellStyle name="% 2 9" xfId="57"/>
    <cellStyle name="% 2_2011" xfId="58"/>
    <cellStyle name="% 3" xfId="59"/>
    <cellStyle name="% 3 2" xfId="60"/>
    <cellStyle name="% 3 2 2" xfId="61"/>
    <cellStyle name="% 3 2 3" xfId="62"/>
    <cellStyle name="% 3 3" xfId="63"/>
    <cellStyle name="% 3_2011" xfId="64"/>
    <cellStyle name="% 4" xfId="65"/>
    <cellStyle name="% 4 2" xfId="66"/>
    <cellStyle name="% 4 2 2" xfId="67"/>
    <cellStyle name="% 4 3" xfId="68"/>
    <cellStyle name="% 5" xfId="69"/>
    <cellStyle name="% 5 2" xfId="70"/>
    <cellStyle name="% 5 2 2" xfId="71"/>
    <cellStyle name="% 5_Consolidation" xfId="72"/>
    <cellStyle name="% 6" xfId="73"/>
    <cellStyle name="% 6 2" xfId="74"/>
    <cellStyle name="% 7" xfId="75"/>
    <cellStyle name="% 7 2" xfId="76"/>
    <cellStyle name="% 8" xfId="77"/>
    <cellStyle name="% 8 2" xfId="78"/>
    <cellStyle name="% 9" xfId="79"/>
    <cellStyle name="%_12-Бел" xfId="80"/>
    <cellStyle name="%_2011" xfId="81"/>
    <cellStyle name="%_CF Russia" xfId="82"/>
    <cellStyle name="%_CF_with_Comstar" xfId="83"/>
    <cellStyle name="%_CF_with_Comstar 2" xfId="84"/>
    <cellStyle name="%_Comstar Rep Pack 311209" xfId="85"/>
    <cellStyle name="%_Comstar Rep Pack 311209_Comstar RepPack 310310" xfId="86"/>
    <cellStyle name="%_Comstar Rep Pack 311209_Comstar_RepPack_310310_v140510_for_consolidation" xfId="87"/>
    <cellStyle name="%_Comstar RepPack 300610 sent 23July" xfId="88"/>
    <cellStyle name="%_Comstar RepPack 300910 sent 25Oct" xfId="89"/>
    <cellStyle name="%_Comstar RepPack 311209" xfId="90"/>
    <cellStyle name="%_Comstar RepPack 311210 sent 6Feb" xfId="91"/>
    <cellStyle name="%_Comstar RepPack 311210 sent10Feb" xfId="92"/>
    <cellStyle name="%_Cons debt 311209" xfId="93"/>
    <cellStyle name="%_Debt Issuance cost_2010_3Q_September" xfId="94"/>
    <cellStyle name="%_Debt Issuance cost_2010_4Q_December" xfId="95"/>
    <cellStyle name="%_Disclosures_2008&amp;2009 2Mar10" xfId="96"/>
    <cellStyle name="%_Equity_statement_8-Feb-09" xfId="97"/>
    <cellStyle name="%_GAAP Analysis - MRM_12month08" xfId="98"/>
    <cellStyle name="%_IC_2Q_2010" xfId="99"/>
    <cellStyle name="%_IC_2Q_2010 2" xfId="100"/>
    <cellStyle name="%_IC_2Q_2010_IC_9m_2012" xfId="101"/>
    <cellStyle name="%_IC_9m_2012" xfId="102"/>
    <cellStyle name="%_IC_BER_Retail_Fixed" xfId="103"/>
    <cellStyle name="%_Intercompany" xfId="104"/>
    <cellStyle name="%_Mapping 2Q2010 Comstar" xfId="105"/>
    <cellStyle name="%_MR XX УЗИ 311209" xfId="106"/>
    <cellStyle name="%_MR XX УЗИ 311209 2" xfId="107"/>
    <cellStyle name="%_MR XX УЗИ 311209_2011" xfId="108"/>
    <cellStyle name="%_MR XX УЗИ 311209_Comstar RepPack 310310" xfId="109"/>
    <cellStyle name="%_MR XX УЗИ 311209_Comstar_RepPack_310310_v140510_for_consolidation" xfId="110"/>
    <cellStyle name="%_MR XX УЗИ 311209_MR FS" xfId="111"/>
    <cellStyle name="%_MR04 ПСЗ УЗИ 311209" xfId="112"/>
    <cellStyle name="%_MTS Group 300610 Consolidation" xfId="113"/>
    <cellStyle name="%_MTS Group 311209 Consolidation" xfId="114"/>
    <cellStyle name="%_Multiregion RepPack 311210_без линк_100211" xfId="115"/>
    <cellStyle name="%_Note # 12 - Deferred connection fee 311208" xfId="116"/>
    <cellStyle name="%_Note # 12 - Deferred connection fee 311208with Comstar" xfId="117"/>
    <cellStyle name="%_RAP Loans" xfId="118"/>
    <cellStyle name="%_Rep pack_request_201109" xfId="119"/>
    <cellStyle name="%_Rep pack_request_201109 2" xfId="120"/>
    <cellStyle name="%_Rep pack_request_201109 3" xfId="121"/>
    <cellStyle name="%_Rep pack_request_201109 4" xfId="122"/>
    <cellStyle name="%_Rep pack_request_201109 5" xfId="123"/>
    <cellStyle name="%_Rep pack_request_201109 6" xfId="124"/>
    <cellStyle name="%_Rep pack_request_201109 7" xfId="125"/>
    <cellStyle name="%_Rep pack_request_201109 8" xfId="126"/>
    <cellStyle name="%_Rep pack_request_201109_07 MR URAL УЗИ Q4_2010_FIB" xfId="127"/>
    <cellStyle name="%_Rep pack_request_201109_Comstar RepPack 311210 sent 6Feb" xfId="128"/>
    <cellStyle name="%_Rep pack_request_201109_F-58" xfId="129"/>
    <cellStyle name="%_Rep pack_request_201109_F-60" xfId="130"/>
    <cellStyle name="%_Rep pack_request_201109_MR 09 УЗИ Q4_2010_280111" xfId="131"/>
    <cellStyle name="%_Rep pack_request_201109_MR 09 УЗИ Q4_2010_Сибинтертелеком" xfId="132"/>
    <cellStyle name="%_Rep pack_request_201109_Тест по амортизации" xfId="133"/>
    <cellStyle name="%_Rep pack_request_201109_УЗИ Q4_2010_BER" xfId="134"/>
    <cellStyle name="%_Rep pack_request_201109_УЗИ Q4_2010_Didyk" xfId="135"/>
    <cellStyle name="%_Rep pack_request_201109_УЗИ Q4_2010_IY" xfId="136"/>
    <cellStyle name="%_Top level adj" xfId="137"/>
    <cellStyle name="%_TOP_CS" xfId="138"/>
    <cellStyle name="%_TOP_CS_1" xfId="139"/>
    <cellStyle name="%_UMC UZI Q4 2009" xfId="140"/>
    <cellStyle name="%_UMC UZI Q4 2009 2" xfId="141"/>
    <cellStyle name="%_UMC UZI Q4 2009_УЗИ Q4_2010_Didyk" xfId="142"/>
    <cellStyle name="%_UMC UZI Q4 2009_УЗИ Q4_2010_IY" xfId="143"/>
    <cellStyle name="%_Кредиторы на 31.12.09 15.02.09" xfId="144"/>
    <cellStyle name="%_Кредиторы на 31.12.09 17.02.09" xfId="145"/>
    <cellStyle name="%_Лист1" xfId="146"/>
    <cellStyle name="%_Лист1 2" xfId="147"/>
    <cellStyle name="%_Лист1_Cons 1Q" xfId="148"/>
    <cellStyle name="%_Лист1_Consolidation" xfId="149"/>
    <cellStyle name="%_Лист1_Top level adj" xfId="150"/>
    <cellStyle name="%_МР04 ПСЗ УЗИ ВГР Q4_2009_ALL_v100126_c Комстар" xfId="151"/>
    <cellStyle name="%_МР04 ПСЗ_УЗИ_Связанные стороны_311209_v100125" xfId="152"/>
    <cellStyle name="%_Тест по амортизации" xfId="153"/>
    <cellStyle name="%_УЗИ Q3_2009_BER" xfId="154"/>
    <cellStyle name="%_УЗИ Q3_2010_BER" xfId="155"/>
    <cellStyle name="%_УЗИ Q4_2010_BER" xfId="156"/>
    <cellStyle name="%_УЗИ МР07_Q4_2010" xfId="157"/>
    <cellStyle name="%_УЗИ_ БЕР" xfId="158"/>
    <cellStyle name="%0" xfId="159"/>
    <cellStyle name="%0 2" xfId="160"/>
    <cellStyle name="%0 3" xfId="161"/>
    <cellStyle name="%0 4" xfId="162"/>
    <cellStyle name="%0 5" xfId="163"/>
    <cellStyle name="%0 6" xfId="164"/>
    <cellStyle name="%0 7" xfId="165"/>
    <cellStyle name="%0 8" xfId="166"/>
    <cellStyle name="%1" xfId="167"/>
    <cellStyle name="%1 2" xfId="168"/>
    <cellStyle name="%1 3" xfId="169"/>
    <cellStyle name="%1 4" xfId="170"/>
    <cellStyle name="%1 5" xfId="171"/>
    <cellStyle name="%1 6" xfId="172"/>
    <cellStyle name="%1 7" xfId="173"/>
    <cellStyle name="%1 8" xfId="174"/>
    <cellStyle name="%2" xfId="175"/>
    <cellStyle name="%2 2" xfId="176"/>
    <cellStyle name="%2 3" xfId="177"/>
    <cellStyle name="%2 4" xfId="178"/>
    <cellStyle name="%2 5" xfId="179"/>
    <cellStyle name="%2 6" xfId="180"/>
    <cellStyle name="%2 7" xfId="181"/>
    <cellStyle name="%2 8" xfId="182"/>
    <cellStyle name="******************************************" xfId="183"/>
    <cellStyle name="****************************************** 2" xfId="184"/>
    <cellStyle name="****************************************** 3" xfId="185"/>
    <cellStyle name="****************************************** 4" xfId="186"/>
    <cellStyle name="****************************************** 5" xfId="187"/>
    <cellStyle name="****************************************** 6" xfId="188"/>
    <cellStyle name="****************************************** 7" xfId="189"/>
    <cellStyle name="****************************************** 8" xfId="190"/>
    <cellStyle name="?_x001d_?-" xfId="191"/>
    <cellStyle name="?_x001d_?-&amp;ђyќ&amp;‰y_x000b__x0008_c_x000c_A_x000d__x0007__x0001__x0001_" xfId="192"/>
    <cellStyle name="?_x001d_?-&amp;ђyќ&amp;‰y_x000b__x0008_c_x000c_A_x000d__x000f__x0001__x0001_" xfId="193"/>
    <cellStyle name="_!!_P&amp;L_декабрь" xfId="194"/>
    <cellStyle name="_!!_P&amp;L_декабрь_2005" xfId="195"/>
    <cellStyle name="_~ бюджетные_формы (2)" xfId="196"/>
    <cellStyle name="_~0174024" xfId="197"/>
    <cellStyle name="_~0307848" xfId="198"/>
    <cellStyle name="_~2215415" xfId="199"/>
    <cellStyle name="_~3737638" xfId="200"/>
    <cellStyle name="_~3773382" xfId="201"/>
    <cellStyle name="_~3868924" xfId="202"/>
    <cellStyle name="_~4659897" xfId="203"/>
    <cellStyle name="_~4659897 2" xfId="204"/>
    <cellStyle name="_~4659897_12-Бел" xfId="205"/>
    <cellStyle name="_~5832477" xfId="206"/>
    <cellStyle name="_~7448633" xfId="207"/>
    <cellStyle name="_~7678854" xfId="208"/>
    <cellStyle name="_~8412858" xfId="209"/>
    <cellStyle name="_00" xfId="210"/>
    <cellStyle name="_00 - MTS 310305 Mapping" xfId="211"/>
    <cellStyle name="_00 - MTS Group 300904 Mapping" xfId="1"/>
    <cellStyle name="_00 - MTS Group 300904 Mapping Кубань (version 2)" xfId="212"/>
    <cellStyle name="_00 - MTS Group 310304 Mapping" xfId="213"/>
    <cellStyle name="_00 - MTS Group 311204 Mapping" xfId="214"/>
    <cellStyle name="_00 MRM OFI 04_2007" xfId="215"/>
    <cellStyle name="_00 MRM Transformation 310307_240507" xfId="216"/>
    <cellStyle name="_00 MRM Transformation 311206_190307" xfId="217"/>
    <cellStyle name="_00 MRM_CC OFI_12_2006(07.02.)" xfId="218"/>
    <cellStyle name="_00-MRM 300908 Transformation_2510" xfId="219"/>
    <cellStyle name="_00-MRM Transformation 300607_010807" xfId="220"/>
    <cellStyle name="_00-MRM Transformation 300607_030807" xfId="221"/>
    <cellStyle name="_01 - MTS OAO 311205 Transformation_090306" xfId="222"/>
    <cellStyle name="_01 FZP MRC 12-2006 28-03-2006" xfId="223"/>
    <cellStyle name="_01 MR Moscow Transformation_310305_010606" xfId="224"/>
    <cellStyle name="_01_Паспорт инвестпроекта_Капзатраты_Комстар-3_2006-07-24" xfId="225"/>
    <cellStyle name="_010099 FZP 310808" xfId="226"/>
    <cellStyle name="_010108 дочь тверь" xfId="227"/>
    <cellStyle name="_010601 - Филиал ОАО МТС в Краснодарском крае 310705 Transformation = Kuban" xfId="228"/>
    <cellStyle name="_010601 Кубань ОФИ декабрь.05" xfId="229"/>
    <cellStyle name="_010605 - Филиал ОАО МТС в Астраханской области  Юг 310306 Transformation =" xfId="230"/>
    <cellStyle name="_010605 ОФИ Астрахань ф-л 04.06" xfId="231"/>
    <cellStyle name="_010611 ОФИ Ростов ф-л 04.06" xfId="232"/>
    <cellStyle name="_06 МР Юг ФИБ 02-2006 финал" xfId="233"/>
    <cellStyle name="_0611 - Ростовский ф-л - УЗИ 8 мес. 2005 (GAAP)" xfId="234"/>
    <cellStyle name="_0611 - Ростовский ф-л - УЗИ Q3 2005 (GAAP)" xfId="235"/>
    <cellStyle name="_0611 - Ростовский ф-л - УЗИ Q3 2005 (GAAP) 1" xfId="236"/>
    <cellStyle name="_08 - Taif 300604 Transformation" xfId="237"/>
    <cellStyle name="_10 - BM Telecom Transformation 300605" xfId="238"/>
    <cellStyle name="_11 - Volgograd Mobile 310505 Transformation" xfId="239"/>
    <cellStyle name="_11 - Volgograd Mobile 311204 Transformation" xfId="240"/>
    <cellStyle name="_12 - Astrakhan Mobile 300405 Transformation" xfId="241"/>
    <cellStyle name="_12 - Astrakhan Mobile 310705 Transformation" xfId="242"/>
    <cellStyle name="_12 - Astrakhan Mobile 311204 Transformation" xfId="243"/>
    <cellStyle name="_13 - Kuban GSM 280205 Transformation " xfId="244"/>
    <cellStyle name="_13 - Kuban GSM 300605 Transformation анализ " xfId="245"/>
    <cellStyle name="_13 - Kuban GSM 310105 Transformation " xfId="246"/>
    <cellStyle name="_13 - Kuban GSM 311204 Transformation" xfId="247"/>
    <cellStyle name="_13 - Kuban GSM 311204 Transformation рабочий вариант" xfId="248"/>
    <cellStyle name="_13 - Филиал ОАО МТС в Краснодарском крае 300406 Transformation = Kuban финал" xfId="249"/>
    <cellStyle name="_13 - Филиал ОАО МТС в Краснодарском крае 310306 Transformation = Kuban финал" xfId="250"/>
    <cellStyle name="_13 - Филиал ОАО МТС в Краснодарском крае 311206 Transformation" xfId="251"/>
    <cellStyle name="_13- УЗИ Q3 Кубань-GSM -ВарПосл" xfId="252"/>
    <cellStyle name="_130606 - Майкоп 280205 Transformation" xfId="253"/>
    <cellStyle name="_14 - Don Telecom 311204 Transformation" xfId="254"/>
    <cellStyle name="_14 - Донтелеком - УЗИ 4 мес. 2005 (GAAP)" xfId="255"/>
    <cellStyle name="_14 - Донтелеком - УЗИ 5 мес. 2005 (GAAP)" xfId="256"/>
    <cellStyle name="_14 - Донтелеком - УЗИ Q1 2005 (GAAP)" xfId="257"/>
    <cellStyle name="_14 - Донтелеком - УЗИ Q2 2005 (GAAP)" xfId="258"/>
    <cellStyle name="_2006 GAAP бюджет" xfId="259"/>
    <cellStyle name="_2008_Capex cash paid" xfId="260"/>
    <cellStyle name="_29 - UMC 310306 Transformation" xfId="261"/>
    <cellStyle name="_300606" xfId="262"/>
    <cellStyle name="_38 - MTS Finance 311206 Transformation" xfId="263"/>
    <cellStyle name="_46_BCTI_300608_Transformation" xfId="264"/>
    <cellStyle name="_46-BCTI_311207_Transformation для BCTI(ФИБ)-13.03.2008" xfId="265"/>
    <cellStyle name="_47 - Uzdun 310106 Transformation" xfId="266"/>
    <cellStyle name="_47 - Uzdun ОСВ 311205" xfId="267"/>
    <cellStyle name="_47 - Uzdunrobita 300606 Transformation" xfId="268"/>
    <cellStyle name="_47 - Uzdunrobita 300608 Transformation" xfId="269"/>
    <cellStyle name="_47 - Uzdunrobita 300907 Transformation Кармальская" xfId="270"/>
    <cellStyle name="_47 - Uzdunrobita 311208 Transformation_220109" xfId="271"/>
    <cellStyle name="_47- Uzdunrobita_311205_Transformation final" xfId="272"/>
    <cellStyle name="_51 - Telesot Alania 311204 Transformation" xfId="273"/>
    <cellStyle name="_51 - Telesot Alania Transformation 300605" xfId="274"/>
    <cellStyle name="_51 - Telesot Alania Transformation 300905" xfId="275"/>
    <cellStyle name="_510610 ОФИ Т-А апрель 06 -2" xfId="276"/>
    <cellStyle name="_55_ОСВ_ТС-Ритейл_310307" xfId="277"/>
    <cellStyle name="_56_ОСВ_ТС-Сервис_310307" xfId="278"/>
    <cellStyle name="_5YEAR 300303" xfId="279"/>
    <cellStyle name="_98" xfId="280"/>
    <cellStyle name="_99" xfId="281"/>
    <cellStyle name="_A8b mapping 2005" xfId="282"/>
    <cellStyle name="_Allocation adjustments Q1 2006" xfId="283"/>
    <cellStyle name="_Analytical_review_BCTI_2Q_2008-манаты" xfId="284"/>
    <cellStyle name="_Azerphone_21.04.06" xfId="285"/>
    <cellStyle name="_B06_target_2610" xfId="286"/>
    <cellStyle name="_B20_B37_06.2005" xfId="287"/>
    <cellStyle name="_B39 31-12-07" xfId="288"/>
    <cellStyle name="_Balan_A8_Q1 2006" xfId="289"/>
    <cellStyle name="_Book1" xfId="290"/>
    <cellStyle name="_Book2" xfId="291"/>
    <cellStyle name="_Brankuzi_2007_10_09 IC" xfId="292"/>
    <cellStyle name="_BSS&amp;GSS-week48" xfId="293"/>
    <cellStyle name="_Budget Form 2005 &amp; Mapping to Budget 150205" xfId="294"/>
    <cellStyle name="_BUR_TRANSACTION_I1_V0.1" xfId="295"/>
    <cellStyle name="_BUR_TRANSACTION_I1_V0.1 2" xfId="296"/>
    <cellStyle name="_BUR_TRANSACTION_I1_V0.1_12-Бел" xfId="297"/>
    <cellStyle name="_CAPEX_ август 2004_ЮГ" xfId="298"/>
    <cellStyle name="_Comstar UTS 2004-2014 Sep29" xfId="299"/>
    <cellStyle name="_Comstar_Accrued Liabilities" xfId="300"/>
    <cellStyle name="_Comstar_Accrued Liabilities 2" xfId="301"/>
    <cellStyle name="_Comstar_Accrued Liabilities 3" xfId="302"/>
    <cellStyle name="_Comstar_Accrued Liabilities 4" xfId="303"/>
    <cellStyle name="_Comstar_Accrued Liabilities 5" xfId="304"/>
    <cellStyle name="_Comstar_Accrued Liabilities 6" xfId="305"/>
    <cellStyle name="_Comstar_Accrued Liabilities 7" xfId="306"/>
    <cellStyle name="_Comstar_Accrued Liabilities 8" xfId="307"/>
    <cellStyle name="_Comstar_Accrued Liabilities_07 MR URAL УЗИ Q4_2010_FIB" xfId="308"/>
    <cellStyle name="_Comstar_Accrued Liabilities_Comstar RepPack 310310" xfId="309"/>
    <cellStyle name="_Comstar_Accrued Liabilities_Comstar RepPack 311210 sent 6Feb" xfId="310"/>
    <cellStyle name="_Comstar_Accrued Liabilities_Comstar_RepPack_310310_v140510_for_consolidation" xfId="311"/>
    <cellStyle name="_Comstar_Accrued Liabilities_F-58" xfId="312"/>
    <cellStyle name="_Comstar_Accrued Liabilities_F-60" xfId="313"/>
    <cellStyle name="_Comstar_Accrued Liabilities_MR 00 УЗИ 311209_0302" xfId="314"/>
    <cellStyle name="_Comstar_Accrued Liabilities_MR 09 УЗИ Q4_2010_280111" xfId="315"/>
    <cellStyle name="_Comstar_Accrued Liabilities_MR 09 УЗИ Q4_2010_Сибинтертелеком" xfId="316"/>
    <cellStyle name="_Comstar_Accrued Liabilities_MR FS" xfId="317"/>
    <cellStyle name="_Comstar_Accrued Liabilities_UMC UZI Q4 2009" xfId="318"/>
    <cellStyle name="_Comstar_Accrued Liabilities_UZI_v100210" xfId="319"/>
    <cellStyle name="_Comstar_Accrued Liabilities_Тест по амортизации" xfId="320"/>
    <cellStyle name="_Comstar_Accrued Liabilities_УЗИ Q3_2010_ZDK" xfId="321"/>
    <cellStyle name="_Comstar_Accrued Liabilities_УЗИ Q4_2010_BER" xfId="322"/>
    <cellStyle name="_Comstar_Accrued Liabilities_УЗИ Q4_2010_Didyk" xfId="323"/>
    <cellStyle name="_Comstar_Accrued Liabilities_УЗИ Q4_2010_IY" xfId="324"/>
    <cellStyle name="_Cons interest 311207" xfId="325"/>
    <cellStyle name="_Copy of 01 - MTS OAO 311205 Transformation_090306" xfId="326"/>
    <cellStyle name="_Copy of MTS Group 311206 Consolidation" xfId="327"/>
    <cellStyle name="_Correction 2005 template_доходы SAS" xfId="328"/>
    <cellStyle name="_Cut-off" xfId="329"/>
    <cellStyle name="_Dagtelecom_model_05.04.06" xfId="330"/>
    <cellStyle name="_DD Model v3" xfId="331"/>
    <cellStyle name="_DD Model v3 2" xfId="332"/>
    <cellStyle name="_DD Model v3 3" xfId="333"/>
    <cellStyle name="_DD Model v3 4" xfId="334"/>
    <cellStyle name="_DD Model v3 5" xfId="335"/>
    <cellStyle name="_DD Model v3 6" xfId="336"/>
    <cellStyle name="_DD Model v3 7" xfId="337"/>
    <cellStyle name="_DD Model v3 8" xfId="338"/>
    <cellStyle name="_DD Model v3_07 MR URAL УЗИ Q4_2010_FIB" xfId="339"/>
    <cellStyle name="_DD Model v3_Comstar RepPack 311210 sent 6Feb" xfId="340"/>
    <cellStyle name="_DD Model v3_F-58" xfId="341"/>
    <cellStyle name="_DD Model v3_F-60" xfId="342"/>
    <cellStyle name="_DD Model v3_MR 09 УЗИ Q4_2010_280111" xfId="343"/>
    <cellStyle name="_DD Model v3_MR 09 УЗИ Q4_2010_Сибинтертелеком" xfId="344"/>
    <cellStyle name="_DD Model v3_Тест по амортизации" xfId="345"/>
    <cellStyle name="_DD Model v3_УЗИ Q4_2010_BER" xfId="346"/>
    <cellStyle name="_DD Model v3_УЗИ Q4_2010_Didyk" xfId="347"/>
    <cellStyle name="_DD Model v3_УЗИ Q4_2010_IY" xfId="348"/>
    <cellStyle name="_Deferred revenue calc" xfId="349"/>
    <cellStyle name="_Deferred revenue calc( с учетом предыдущих периодов)" xfId="350"/>
    <cellStyle name="_Deferred revenue rollforward_03_2009" xfId="351"/>
    <cellStyle name="_Deliveries_Strom_2006" xfId="352"/>
    <cellStyle name="_Department of Corporate Reporting - Transformation check-list" xfId="353"/>
    <cellStyle name="_Dividends 032102" xfId="354"/>
    <cellStyle name="_DVB  ЦТВ" xfId="355"/>
    <cellStyle name="_Entry_support_03_2009" xfId="356"/>
    <cellStyle name="_F-20 Макро-регион Юг" xfId="357"/>
    <cellStyle name="_FIB 2006" xfId="358"/>
    <cellStyle name="_FIB 2008_all_accounts_210109" xfId="359"/>
    <cellStyle name="_FT11111_31_03_2004" xfId="2"/>
    <cellStyle name="_FT11111_31_03_2004_~0399770" xfId="360"/>
    <cellStyle name="_FT11111_31_03_2004_~0399770 2" xfId="361"/>
    <cellStyle name="_FT11111_31_03_2004_~0399770_2011" xfId="362"/>
    <cellStyle name="_FT11111_31_03_2004_08 - Transformation Taif 310305 reviewed" xfId="363"/>
    <cellStyle name="_FT11111_31_03_2004_09 - UDN 900 300904 Transformation" xfId="364"/>
    <cellStyle name="_FT11111_31_03_2004_21 - ASS 200609 Transformation" xfId="365"/>
    <cellStyle name="_FT11111_31_03_2004_21 - ASS 200609 Transformation 2" xfId="366"/>
    <cellStyle name="_FT11111_31_03_2004_21 - ASS 200609 Transformation_2011" xfId="367"/>
    <cellStyle name="_FT11111_31_03_2004_21 - ASS 310305 TransformationКЦ5" xfId="368"/>
    <cellStyle name="_FT11111_31_03_2004_21 - ASS 310305 TransformationКЦ5 2" xfId="369"/>
    <cellStyle name="_FT11111_31_03_2004_21 - ASS 310305 TransformationКЦ5_2011" xfId="370"/>
    <cellStyle name="_FT11111_31_03_2004_22 - Primtelefon 310705 Transformation" xfId="371"/>
    <cellStyle name="_FT11111_31_03_2004_22 - Primtelefon 310705 Transformation 2" xfId="372"/>
    <cellStyle name="_FT11111_31_03_2004_22 - Primtelefon 310705 Transformation_2011" xfId="373"/>
    <cellStyle name="_FT11111_31_03_2004_49 - Sibintertelecom 300905 Transformation" xfId="374"/>
    <cellStyle name="_FT11111_31_03_2004_50 - Gorizont 311204 Transformation" xfId="375"/>
    <cellStyle name="_FT11111_31_03_2004_Defferred revenue" xfId="376"/>
    <cellStyle name="_FT11111_31_03_2004_Defferred revenue 2" xfId="377"/>
    <cellStyle name="_FT11111_31_03_2004_Defferred revenue_2011" xfId="378"/>
    <cellStyle name="_FT11111_31_03_2004_Transformation 3112" xfId="379"/>
    <cellStyle name="_FT11111_31_03_2004_Transformation Bashcell 311207_corrected" xfId="380"/>
    <cellStyle name="_FT11111_31_03_2004_Transformation Bashcell 311207_corrected 2" xfId="381"/>
    <cellStyle name="_FT11111_31_03_2004_Transformation Bashcell 311207_corrected_2011" xfId="382"/>
    <cellStyle name="_FT11111_31_03_2004_Резерв под оказ услуги" xfId="383"/>
    <cellStyle name="_FT11111_31_03_2004_Резерв под оказ услуги 2" xfId="384"/>
    <cellStyle name="_FT11111_31_03_2004_Резерв под оказ услуги_2011" xfId="385"/>
    <cellStyle name="_GAAP Analysis - MR01_ОКО_1_2_3кв Final" xfId="386"/>
    <cellStyle name="_GAAP Analysis - MR07 2008.Q3 vs Q2 " xfId="387"/>
    <cellStyle name="_GAAP Analysis - MRM_12month08" xfId="388"/>
    <cellStyle name="_GR" xfId="389"/>
    <cellStyle name="_header_grey" xfId="390"/>
    <cellStyle name="_header_grey 2" xfId="391"/>
    <cellStyle name="_header_grey 2 2" xfId="392"/>
    <cellStyle name="_header_grey 2 2 2" xfId="5119"/>
    <cellStyle name="_header_grey 2 2 2 2" xfId="7477"/>
    <cellStyle name="_header_grey 2 3" xfId="5118"/>
    <cellStyle name="_header_grey 2 3 2" xfId="7476"/>
    <cellStyle name="_header_grey 3" xfId="393"/>
    <cellStyle name="_header_grey 3 2" xfId="394"/>
    <cellStyle name="_header_grey 3 2 2" xfId="5121"/>
    <cellStyle name="_header_grey 3 2 2 2" xfId="7479"/>
    <cellStyle name="_header_grey 3 3" xfId="395"/>
    <cellStyle name="_header_grey 3 3 2" xfId="5122"/>
    <cellStyle name="_header_grey 3 3 2 2" xfId="7480"/>
    <cellStyle name="_header_grey 3 4" xfId="5120"/>
    <cellStyle name="_header_grey 3 4 2" xfId="7478"/>
    <cellStyle name="_header_grey 4" xfId="5117"/>
    <cellStyle name="_header_grey 4 2" xfId="7475"/>
    <cellStyle name="_header_italic" xfId="396"/>
    <cellStyle name="_header_italic 2" xfId="397"/>
    <cellStyle name="_header_italic 2 2" xfId="398"/>
    <cellStyle name="_header_italic 2 2 2" xfId="5125"/>
    <cellStyle name="_header_italic 2 2 2 2" xfId="7483"/>
    <cellStyle name="_header_italic 2 3" xfId="5124"/>
    <cellStyle name="_header_italic 2 3 2" xfId="7482"/>
    <cellStyle name="_header_italic 3" xfId="399"/>
    <cellStyle name="_header_italic 3 2" xfId="400"/>
    <cellStyle name="_header_italic 3 2 2" xfId="5127"/>
    <cellStyle name="_header_italic 3 2 2 2" xfId="7485"/>
    <cellStyle name="_header_italic 3 3" xfId="401"/>
    <cellStyle name="_header_italic 3 3 2" xfId="5128"/>
    <cellStyle name="_header_italic 3 3 2 2" xfId="7486"/>
    <cellStyle name="_header_italic 3 4" xfId="5126"/>
    <cellStyle name="_header_italic 3 4 2" xfId="7484"/>
    <cellStyle name="_header_italic 4" xfId="5123"/>
    <cellStyle name="_header_italic 4 2" xfId="7481"/>
    <cellStyle name="_header_vertical" xfId="402"/>
    <cellStyle name="_header_vertical 2" xfId="403"/>
    <cellStyle name="_header_vertical 2 2" xfId="404"/>
    <cellStyle name="_header_vertical 3" xfId="405"/>
    <cellStyle name="_header_vertical 3 2" xfId="406"/>
    <cellStyle name="_Highlight" xfId="407"/>
    <cellStyle name="_Highlight 2" xfId="408"/>
    <cellStyle name="_Highlight 3" xfId="409"/>
    <cellStyle name="_Highlight 4" xfId="410"/>
    <cellStyle name="_Highlight 5" xfId="411"/>
    <cellStyle name="_Highlight 6" xfId="412"/>
    <cellStyle name="_Highlight 7" xfId="413"/>
    <cellStyle name="_Highlight 8" xfId="414"/>
    <cellStyle name="_Historical information request NCC_Landata" xfId="415"/>
    <cellStyle name="_Intercompany" xfId="416"/>
    <cellStyle name="_Inventory provision adjustments" xfId="3"/>
    <cellStyle name="_JV Model2" xfId="417"/>
    <cellStyle name="_JV Model2 2" xfId="418"/>
    <cellStyle name="_JV Model2 3" xfId="419"/>
    <cellStyle name="_JV Model2 4" xfId="420"/>
    <cellStyle name="_JV Model2 5" xfId="421"/>
    <cellStyle name="_JV Model2 6" xfId="422"/>
    <cellStyle name="_JV Model2 7" xfId="423"/>
    <cellStyle name="_JV Model2 8" xfId="424"/>
    <cellStyle name="_JV Model2_07 MR URAL УЗИ Q4_2010_FIB" xfId="425"/>
    <cellStyle name="_JV Model2_F-58" xfId="426"/>
    <cellStyle name="_JV Model2_F-60" xfId="427"/>
    <cellStyle name="_JV Model2_MR 09 УЗИ Q4_2010_280111" xfId="428"/>
    <cellStyle name="_JV Model2_MR 09 УЗИ Q4_2010_Сибинтертелеком" xfId="429"/>
    <cellStyle name="_JV Model2_Тест по амортизации" xfId="430"/>
    <cellStyle name="_JV Model2_УЗИ Q4_2010_BER" xfId="431"/>
    <cellStyle name="_JV Model2_УЗИ Q4_2010_Didyk" xfId="432"/>
    <cellStyle name="_JV Model2_УЗИ Q4_2010_IY" xfId="433"/>
    <cellStyle name="_LEASE SUMMARY_310309" xfId="434"/>
    <cellStyle name="_List of KPIs" xfId="435"/>
    <cellStyle name="_List of KPIs 2" xfId="436"/>
    <cellStyle name="_List of KPIs_12-Бел" xfId="437"/>
    <cellStyle name="_Loans from MTS Finance" xfId="438"/>
    <cellStyle name="_mapping" xfId="439"/>
    <cellStyle name="_Mapping A8 BS" xfId="440"/>
    <cellStyle name="_Mapping A8 BS_~7010546" xfId="441"/>
    <cellStyle name="_Mapping A8 BS_~7900289" xfId="442"/>
    <cellStyle name="_Mapping A8 BS_46 - Barash 310106 Transformation" xfId="443"/>
    <cellStyle name="_Mapping A8 BS_47 - Uzdun ОСВ 12-2005" xfId="444"/>
    <cellStyle name="_Mapping A8 BS_47 - Uzdunrobita 300605 Transformation" xfId="445"/>
    <cellStyle name="_Mapping A8 BS_47 - Uzdunrobita_311205_Transformation" xfId="446"/>
    <cellStyle name="_Mapping A8 BS_ISPBDJ_октябрь" xfId="447"/>
    <cellStyle name="_Mapping A8 BS_ISPBDJ_сентябрь" xfId="448"/>
    <cellStyle name="_Mapping A8 BS_UMC ФИБ шаблон ОСВ 06-2005" xfId="449"/>
    <cellStyle name="_Mapping A8 BS_ФИБ 10 m2005" xfId="450"/>
    <cellStyle name="_Mapping EPS' to FS for GAAP regions 010704" xfId="451"/>
    <cellStyle name="_Mapping update_04.04.05" xfId="452"/>
    <cellStyle name="_Mapping ОФИ 2006 рабочий" xfId="453"/>
    <cellStyle name="_mapping_W02_W04" xfId="454"/>
    <cellStyle name="_Model MTS Belarus_250907" xfId="455"/>
    <cellStyle name="_Model MTS Belarus_250907 2" xfId="456"/>
    <cellStyle name="_Model MTS Belarus_250907 3" xfId="457"/>
    <cellStyle name="_Model MTS Belarus_250907 4" xfId="458"/>
    <cellStyle name="_Model MTS Belarus_250907 5" xfId="459"/>
    <cellStyle name="_Model MTS Belarus_250907 6" xfId="460"/>
    <cellStyle name="_Model MTS Belarus_250907 7" xfId="461"/>
    <cellStyle name="_Model MTS Belarus_250907 8" xfId="462"/>
    <cellStyle name="_Model template_Company Valuation_MP_04.07.05" xfId="463"/>
    <cellStyle name="_Model template_Company Valuation_MP_04.07.05 2" xfId="464"/>
    <cellStyle name="_Model template_Company Valuation_MP_04.07.05 3" xfId="465"/>
    <cellStyle name="_Model template_Company Valuation_MP_04.07.05 4" xfId="466"/>
    <cellStyle name="_Model template_Company Valuation_MP_04.07.05 5" xfId="467"/>
    <cellStyle name="_Model template_Company Valuation_MP_04.07.05 6" xfId="468"/>
    <cellStyle name="_Model template_Company Valuation_MP_04.07.05 7" xfId="469"/>
    <cellStyle name="_Model template_Company Valuation_MP_04.07.05 8" xfId="470"/>
    <cellStyle name="_Model template_Company Valuation_MP_04.07.05_07 MR URAL УЗИ Q4_2010_FIB" xfId="471"/>
    <cellStyle name="_Model template_Company Valuation_MP_04.07.05_Comstar RepPack 311210 sent 6Feb" xfId="472"/>
    <cellStyle name="_Model template_Company Valuation_MP_04.07.05_F-58" xfId="473"/>
    <cellStyle name="_Model template_Company Valuation_MP_04.07.05_F-60" xfId="474"/>
    <cellStyle name="_Model template_Company Valuation_MP_04.07.05_MR 09 УЗИ Q4_2010_280111" xfId="475"/>
    <cellStyle name="_Model template_Company Valuation_MP_04.07.05_MR 09 УЗИ Q4_2010_Сибинтертелеком" xfId="476"/>
    <cellStyle name="_Model template_Company Valuation_MP_04.07.05_Тест по амортизации" xfId="477"/>
    <cellStyle name="_Model template_Company Valuation_MP_04.07.05_УЗИ Q4_2010_BER" xfId="478"/>
    <cellStyle name="_Model template_Company Valuation_MP_04.07.05_УЗИ Q4_2010_Didyk" xfId="479"/>
    <cellStyle name="_Model template_Company Valuation_MP_04.07.05_УЗИ Q4_2010_IY" xfId="480"/>
    <cellStyle name="_Model_Brankuzi_2007_27_11" xfId="481"/>
    <cellStyle name="_Model_Brankuzi_2007_27_11 2" xfId="482"/>
    <cellStyle name="_Model_Brankuzi_2007_27_11 3" xfId="483"/>
    <cellStyle name="_Model_Brankuzi_2007_27_11 4" xfId="484"/>
    <cellStyle name="_Model_Brankuzi_2007_27_11 5" xfId="485"/>
    <cellStyle name="_Model_Brankuzi_2007_27_11 6" xfId="486"/>
    <cellStyle name="_Model_Brankuzi_2007_27_11 7" xfId="487"/>
    <cellStyle name="_Model_Brankuzi_2007_27_11 8" xfId="488"/>
    <cellStyle name="_model_Egypt_14.02.06" xfId="489"/>
    <cellStyle name="_model_Iraq_13.04.06" xfId="490"/>
    <cellStyle name="_MR 00 RepPack Q1_2009" xfId="491"/>
    <cellStyle name="_MR 00 RepPack Q1_2009_2204" xfId="492"/>
    <cellStyle name="_MR00_JAN_FEB_REC_RUR" xfId="493"/>
    <cellStyle name="_MR13_3009" xfId="494"/>
    <cellStyle name="_MRM_GAAP_2007_вход.сальдо_20.06.07" xfId="495"/>
    <cellStyle name="_MTS  Business Plan" xfId="496"/>
    <cellStyle name="_MTS  Business Plan 2" xfId="497"/>
    <cellStyle name="_MTS  Business Plan 3" xfId="498"/>
    <cellStyle name="_MTS  Business Plan 4" xfId="499"/>
    <cellStyle name="_MTS  Business Plan 5" xfId="500"/>
    <cellStyle name="_MTS  Business Plan 6" xfId="501"/>
    <cellStyle name="_MTS  Business Plan 7" xfId="502"/>
    <cellStyle name="_MTS  Business Plan 8" xfId="503"/>
    <cellStyle name="_MTS 29092004" xfId="504"/>
    <cellStyle name="_MTS 29092004 2" xfId="505"/>
    <cellStyle name="_MTS 29092004 3" xfId="506"/>
    <cellStyle name="_MTS 29092004 4" xfId="507"/>
    <cellStyle name="_MTS 29092004 5" xfId="508"/>
    <cellStyle name="_MTS 29092004 6" xfId="509"/>
    <cellStyle name="_MTS 29092004 7" xfId="510"/>
    <cellStyle name="_MTS 29092004 8" xfId="511"/>
    <cellStyle name="_MTS FY05 Budget - CF Prel 041120_Группа_new_tax" xfId="512"/>
    <cellStyle name="_MTS Group 300606 Consolidation" xfId="513"/>
    <cellStyle name="_MTS Group 300606 Consolidation (23.08.06)" xfId="514"/>
    <cellStyle name="_MTS Group 300608 Consolidation" xfId="515"/>
    <cellStyle name="_MTS Group 300904 Mapping" xfId="516"/>
    <cellStyle name="_MTS Group 300906 Consolidation" xfId="517"/>
    <cellStyle name="_MTS Group 300906 Consolidation 071106" xfId="518"/>
    <cellStyle name="_MTS Group 310306 Consolidation" xfId="519"/>
    <cellStyle name="_MTS Group 310306 Consolidation 080606 1321 FINAL" xfId="520"/>
    <cellStyle name="_MTS Group 310306 Consolidation_230506" xfId="521"/>
    <cellStyle name="_MTS Group 311205 Consolidation" xfId="522"/>
    <cellStyle name="_MTS Group 311206 Consolidation" xfId="523"/>
    <cellStyle name="_MTS Group 311206 Consolidation restated" xfId="524"/>
    <cellStyle name="_MTS Group 311207 Consolidation" xfId="525"/>
    <cellStyle name="_MTS Group 311207 Consolidation 180308" xfId="526"/>
    <cellStyle name="_MTS Group 311208 Consolidation" xfId="527"/>
    <cellStyle name="_MTS Group Other Investments 311208" xfId="528"/>
    <cellStyle name="_MTS Group roll_Debt 311208" xfId="529"/>
    <cellStyle name="_MTS Group Short-term investments 311208" xfId="530"/>
    <cellStyle name="_MTS operating results Q1 2007" xfId="531"/>
    <cellStyle name="_MTS SM FI 040918" xfId="532"/>
    <cellStyle name="_MTS SM FI 040918 2" xfId="533"/>
    <cellStyle name="_MTS SM FI 040918 3" xfId="534"/>
    <cellStyle name="_MTS SM FI 040918 4" xfId="535"/>
    <cellStyle name="_MTS SM FI 040918 5" xfId="536"/>
    <cellStyle name="_MTS SM FI 040918 6" xfId="537"/>
    <cellStyle name="_MTS SM FI 040918 7" xfId="538"/>
    <cellStyle name="_MTS SM FI 040918 8" xfId="539"/>
    <cellStyle name="_MTS_ Бюджет05-13 Model 17.02.06_output v2" xfId="540"/>
    <cellStyle name="_MTS_ Бюджет05-13 Model 17.02.06_output v2 2" xfId="541"/>
    <cellStyle name="_MTS_ Бюджет05-13 Model 17.02.06_output v2 3" xfId="542"/>
    <cellStyle name="_MTS_ Бюджет05-13 Model 17.02.06_output v2 4" xfId="543"/>
    <cellStyle name="_MTS_ Бюджет05-13 Model 17.02.06_output v2 5" xfId="544"/>
    <cellStyle name="_MTS_ Бюджет05-13 Model 17.02.06_output v2 6" xfId="545"/>
    <cellStyle name="_MTS_ Бюджет05-13 Model 17.02.06_output v2 7" xfId="546"/>
    <cellStyle name="_MTS_ Бюджет05-13 Model 17.02.06_output v2 8" xfId="547"/>
    <cellStyle name="_Note # - Investments in advances to associates 311208_for audit" xfId="548"/>
    <cellStyle name="_npd" xfId="549"/>
    <cellStyle name="_Opearting lease for 4Q2005 MR Centr (part for BS before 2005)final" xfId="550"/>
    <cellStyle name="_Opearting lease MR Yug 300905_персчёт" xfId="551"/>
    <cellStyle name="_Operating lease Ug 300406" xfId="552"/>
    <cellStyle name="_Operating lease Ug 310306" xfId="553"/>
    <cellStyle name="_Operating lease Ug 311205" xfId="554"/>
    <cellStyle name="_P&amp;L в формате бюджета" xfId="555"/>
    <cellStyle name="_P05" xfId="556"/>
    <cellStyle name="_P0530_SAS" xfId="557"/>
    <cellStyle name="_P19_" xfId="558"/>
    <cellStyle name="_P31" xfId="559"/>
    <cellStyle name="_P32" xfId="560"/>
    <cellStyle name="_P39" xfId="561"/>
    <cellStyle name="_PERS03V1" xfId="562"/>
    <cellStyle name="_PeterStar 5Y 092702" xfId="563"/>
    <cellStyle name="_PeterStar 5Y 1003023" xfId="564"/>
    <cellStyle name="_PeterStar 5Y 102902" xfId="565"/>
    <cellStyle name="_Peterstar Forecast, v1, 3-11-04" xfId="566"/>
    <cellStyle name="_Peterstar Forecast, v1, 3-11-04_Disclosures_2008&amp;2009" xfId="567"/>
    <cellStyle name="_Peterstar Forecast, v1, 3-11-04_Opex and sales FY2009" xfId="568"/>
    <cellStyle name="_PeterStar-BCL 5 Year Plan (Variable Drivers Model) Sistema 7-15-04" xfId="569"/>
    <cellStyle name="_PL mapping 150205" xfId="570"/>
    <cellStyle name="_PL mapping 2006_10.02" xfId="571"/>
    <cellStyle name="_PL mapping 2006_10.02 рабочий" xfId="572"/>
    <cellStyle name="_PL mapping 2006_20.02" xfId="573"/>
    <cellStyle name="_PL mapping 2006_20.02 шаблон" xfId="574"/>
    <cellStyle name="_PL mapping 2007_15.02.07" xfId="575"/>
    <cellStyle name="_PL mapping 2007_19.01" xfId="576"/>
    <cellStyle name="_PL mapping_- апрель-05" xfId="577"/>
    <cellStyle name="_PL mapping_17.08.05" xfId="578"/>
    <cellStyle name="_PL mapping_-май-05" xfId="579"/>
    <cellStyle name="_PL mapping_сентябрь  РСО -А" xfId="580"/>
    <cellStyle name="_PL предварит" xfId="581"/>
    <cellStyle name="_Prelim_Mapping_Y2006(P_accounts 26.01.2007)_v1" xfId="582"/>
    <cellStyle name="_Projects" xfId="583"/>
    <cellStyle name="_Projects 2" xfId="584"/>
    <cellStyle name="_Projects_12-Бел" xfId="585"/>
    <cellStyle name="_Reclass IA B07-B37_2Q2007" xfId="586"/>
    <cellStyle name="_Reconciliation 310309_1604" xfId="587"/>
    <cellStyle name="_Reconsilation revenue_06.2007" xfId="588"/>
    <cellStyle name="_RepPack Q3_2008_2510" xfId="589"/>
    <cellStyle name="_RepPack_300907" xfId="590"/>
    <cellStyle name="_ROIC 2001" xfId="591"/>
    <cellStyle name="_Roll 84 acc" xfId="592"/>
    <cellStyle name="_Roll B04 Q12009" xfId="593"/>
    <cellStyle name="_Roll B52 Q12009" xfId="594"/>
    <cellStyle name="_SAS ФИБ_2005_новый" xfId="595"/>
    <cellStyle name="_SAS_" xfId="596"/>
    <cellStyle name="_SkyLink Financial Model v2." xfId="597"/>
    <cellStyle name="_SkyLink Financial Model v2. 2" xfId="598"/>
    <cellStyle name="_SkyLink Financial Model v2. 3" xfId="599"/>
    <cellStyle name="_SkyLink Financial Model v2. 4" xfId="600"/>
    <cellStyle name="_SkyLink Financial Model v2. 5" xfId="601"/>
    <cellStyle name="_SkyLink Financial Model v2. 6" xfId="602"/>
    <cellStyle name="_SkyLink Financial Model v2. 7" xfId="603"/>
    <cellStyle name="_SkyLink Financial Model v2. 8" xfId="604"/>
    <cellStyle name="_Skylink model v4 29092004" xfId="605"/>
    <cellStyle name="_Skylink model v4 29092004 2" xfId="606"/>
    <cellStyle name="_Skylink model v4 29092004 3" xfId="607"/>
    <cellStyle name="_Skylink model v4 29092004 4" xfId="608"/>
    <cellStyle name="_Skylink model v4 29092004 5" xfId="609"/>
    <cellStyle name="_Skylink model v4 29092004 6" xfId="610"/>
    <cellStyle name="_Skylink model v4 29092004 7" xfId="611"/>
    <cellStyle name="_Skylink model v4 29092004 8" xfId="612"/>
    <cellStyle name="_TableHead" xfId="613"/>
    <cellStyle name="_TableHead_K Telecom UZI Q4_2010_31012011" xfId="614"/>
    <cellStyle name="_TableHead_MR 00 УЗИ 311209_0302" xfId="615"/>
    <cellStyle name="_TableHead_Multiregion RepPack 311210_без линк_100211" xfId="616"/>
    <cellStyle name="_TableHead_UZI_v100210" xfId="617"/>
    <cellStyle name="_TableHead_УЗИ MR01_Q4_2010 " xfId="618"/>
    <cellStyle name="_TableHead_УЗИ MR09_ Q4_2010" xfId="619"/>
    <cellStyle name="_TableHead_УЗИ Q4_2010_EUROTEL" xfId="620"/>
    <cellStyle name="_TableHead_УЗИ Q4_2010_MR11_120211" xfId="621"/>
    <cellStyle name="_TableHead_УЗИ МР03_Q4_2010" xfId="622"/>
    <cellStyle name="_TableHead_УЗИ МР06_Q4_2010" xfId="623"/>
    <cellStyle name="_TableHead_УЗИ МР07_Q4_2010" xfId="624"/>
    <cellStyle name="_TableHead_УЗИ МР08_Q4_2010" xfId="625"/>
    <cellStyle name="_TableHead_УЗИ МР14_Q4_2010_ZDK" xfId="626"/>
    <cellStyle name="_TableRowHead" xfId="627"/>
    <cellStyle name="_TableSuperHead_Water, IntGas and Other" xfId="628"/>
    <cellStyle name="_Technology Template 16 Sep v7" xfId="629"/>
    <cellStyle name="_Telesot Alania purchase accounting" xfId="630"/>
    <cellStyle name="_template" xfId="631"/>
    <cellStyle name="_Total 03 2007" xfId="632"/>
    <cellStyle name="_Transformation 280205 Astrahan Mobile" xfId="633"/>
    <cellStyle name="_Transformation 310105 Astrahan Mobile" xfId="634"/>
    <cellStyle name="_Transformation 310305 Astrahan Mobile" xfId="635"/>
    <cellStyle name="_UMC UZI Q4 2008" xfId="636"/>
    <cellStyle name="_UZD BSS" xfId="637"/>
    <cellStyle name="_Uzdunrobita_311205_Transformation" xfId="638"/>
    <cellStyle name="_Valuation ZTS v02 021029" xfId="639"/>
    <cellStyle name="_Valuation ZTS v02 021029 2" xfId="640"/>
    <cellStyle name="_Valuation ZTS v02 021029 3" xfId="641"/>
    <cellStyle name="_Valuation ZTS v02 021029 4" xfId="642"/>
    <cellStyle name="_Valuation ZTS v02 021029 5" xfId="643"/>
    <cellStyle name="_Valuation ZTS v02 021029 6" xfId="644"/>
    <cellStyle name="_Valuation ZTS v02 021029 7" xfId="645"/>
    <cellStyle name="_Valuation ZTS v02 021029 8" xfId="646"/>
    <cellStyle name="_Valuation ZTS v02 021029_07 MR URAL УЗИ Q4_2010_FIB" xfId="647"/>
    <cellStyle name="_Valuation ZTS v02 021029_Comstar RepPack 311210 sent 6Feb" xfId="648"/>
    <cellStyle name="_Valuation ZTS v02 021029_Disclosures_2008&amp;2009" xfId="649"/>
    <cellStyle name="_Valuation ZTS v02 021029_F-58" xfId="650"/>
    <cellStyle name="_Valuation ZTS v02 021029_F-60" xfId="651"/>
    <cellStyle name="_Valuation ZTS v02 021029_MR 09 УЗИ Q4_2010_280111" xfId="652"/>
    <cellStyle name="_Valuation ZTS v02 021029_MR 09 УЗИ Q4_2010_Сибинтертелеком" xfId="653"/>
    <cellStyle name="_Valuation ZTS v02 021029_Opex and sales FY2009" xfId="654"/>
    <cellStyle name="_Valuation ZTS v02 021029_Тест по амортизации" xfId="655"/>
    <cellStyle name="_Valuation ZTS v02 021029_УЗИ Q4_2010_BER" xfId="656"/>
    <cellStyle name="_Valuation ZTS v02 021029_УЗИ Q4_2010_Didyk" xfId="657"/>
    <cellStyle name="_Valuation ZTS v02 021029_УЗИ Q4_2010_IY" xfId="658"/>
    <cellStyle name="_VXR_79КРАСНОДАР 3 квартал" xfId="659"/>
    <cellStyle name="_Worksheet in (C) 4532 Intercompany eliminations_30 06 04" xfId="660"/>
    <cellStyle name="_Worksheet in 2270 MTS Group 300606 Consolidation 250806 1844 FINAL" xfId="661"/>
    <cellStyle name="_Алания_ФАКТ_PL mapping_-предв1" xfId="662"/>
    <cellStyle name="_Аллокация 2Q " xfId="663"/>
    <cellStyle name="_Анализ  300609" xfId="664"/>
    <cellStyle name="_Анализ ОСВ-08-2005" xfId="665"/>
    <cellStyle name="_Анализ_ФХД_ГААП_Uzdunrobita_Q2_2006год" xfId="666"/>
    <cellStyle name="_Аренда CAPEX_2Q2007" xfId="667"/>
    <cellStyle name="_Астрахань_рекласс new" xfId="668"/>
    <cellStyle name="_Баланс" xfId="669"/>
    <cellStyle name="_Баланс_20050520" xfId="670"/>
    <cellStyle name="_Башселл_2007_11_09" xfId="671"/>
    <cellStyle name="_Бюджет 2006 ГААП" xfId="672"/>
    <cellStyle name="_Бюджет 2006 Неорганический рост (2)" xfId="673"/>
    <cellStyle name="_Бюджет 2006 Неорганический рост (2)_Disclosures_2008&amp;2009" xfId="674"/>
    <cellStyle name="_Бюджет 2006 Неорганический рост (2)_Opex and sales FY2009" xfId="675"/>
    <cellStyle name="_Бюджет-Консол-март.05" xfId="676"/>
    <cellStyle name="_бюджетные_формы_МТХ_2005" xfId="677"/>
    <cellStyle name="_ВНА Астрахань-Мобайл   30.09.05" xfId="678"/>
    <cellStyle name="_ВНА Астрахань-Мобайл  30.04.06" xfId="679"/>
    <cellStyle name="_ВНА Астрахань-Мобайл  31.12.05" xfId="680"/>
    <cellStyle name="_ВНА Астрахань-Мобайл на 30.04.05 " xfId="681"/>
    <cellStyle name="_ВНА Астрахань-Мобайл на 31.01.05 ут" xfId="682"/>
    <cellStyle name="_данные для презентации1" xfId="683"/>
    <cellStyle name="_Данные по Белоруссии_баланс+P&amp;L_2006" xfId="684"/>
    <cellStyle name="_Данные_Комстар АСР_рабочий отчет_20070111" xfId="685"/>
    <cellStyle name="_Детский мир 2006- торговля" xfId="686"/>
    <cellStyle name="_Доп. лист к ОФИ" xfId="687"/>
    <cellStyle name="_Доп. лист к ОФИ1" xfId="688"/>
    <cellStyle name="_Доход от локального контента" xfId="689"/>
    <cellStyle name="_ЕПС + A8 + А8b" xfId="690"/>
    <cellStyle name="_ЕПС 2005 final mapping А8" xfId="691"/>
    <cellStyle name="_ЕПС 2005 final mapping А8 22.02.05" xfId="692"/>
    <cellStyle name="_ЕПС 2005 final mapping А8 от 22.02.05" xfId="693"/>
    <cellStyle name="_ЕПС 2006 final" xfId="694"/>
    <cellStyle name="_ЕПС 2007" xfId="695"/>
    <cellStyle name="_ЕПС 2007 final" xfId="696"/>
    <cellStyle name="_ЕПС 2007 сорокиной" xfId="697"/>
    <cellStyle name="_ЕПС 2007_25.05" xfId="698"/>
    <cellStyle name="_ЕПС 2008" xfId="699"/>
    <cellStyle name="_ЕПС 2009 на 13.02.09_A8B" xfId="700"/>
    <cellStyle name="_Закупки_2008" xfId="701"/>
    <cellStyle name="_Закупки_2008 2" xfId="702"/>
    <cellStyle name="_Закупки_2008 3" xfId="703"/>
    <cellStyle name="_Закупки_2008 4" xfId="704"/>
    <cellStyle name="_Закупки_2008 5" xfId="705"/>
    <cellStyle name="_Закупки_2008 6" xfId="706"/>
    <cellStyle name="_Закупки_2008 7" xfId="707"/>
    <cellStyle name="_Закупки_2008 8" xfId="708"/>
    <cellStyle name="_Закупки_2008_~6856893" xfId="709"/>
    <cellStyle name="_Закупки_2008_Comstar RepPack 310310" xfId="710"/>
    <cellStyle name="_Закупки_2008_Comstar RepPack 311210 sent 6Feb" xfId="711"/>
    <cellStyle name="_Закупки_2008_Comstar_RepPack_310310_v140510_for_consolidation" xfId="712"/>
    <cellStyle name="_Закупки_2008_MR FS" xfId="713"/>
    <cellStyle name="_Закупки_2008_MR XX УЗИ 311209" xfId="714"/>
    <cellStyle name="_Закупки_2008_MR XX УЗИ 311209_Comstar RepPack 311210 sent 6Feb" xfId="715"/>
    <cellStyle name="_Закупки_2008_Rep pack_request_201109" xfId="716"/>
    <cellStyle name="_Закупки_2008_Rep pack_request_201109 2" xfId="717"/>
    <cellStyle name="_Закупки_2008_Rep pack_request_201109 3" xfId="718"/>
    <cellStyle name="_Закупки_2008_Rep pack_request_201109 4" xfId="719"/>
    <cellStyle name="_Закупки_2008_Rep pack_request_201109 5" xfId="720"/>
    <cellStyle name="_Закупки_2008_Rep pack_request_201109 6" xfId="721"/>
    <cellStyle name="_Закупки_2008_Rep pack_request_201109 7" xfId="722"/>
    <cellStyle name="_Закупки_2008_Rep pack_request_201109 8" xfId="723"/>
    <cellStyle name="_Закупки_2008_Rep pack_request_201109_07 MR URAL УЗИ Q4_2010_FIB" xfId="724"/>
    <cellStyle name="_Закупки_2008_Rep pack_request_201109_Comstar RepPack 310310" xfId="725"/>
    <cellStyle name="_Закупки_2008_Rep pack_request_201109_Comstar RepPack 311210 sent 6Feb" xfId="726"/>
    <cellStyle name="_Закупки_2008_Rep pack_request_201109_Comstar_RepPack_310310_v140510_for_consolidation" xfId="727"/>
    <cellStyle name="_Закупки_2008_Rep pack_request_201109_F-58" xfId="728"/>
    <cellStyle name="_Закупки_2008_Rep pack_request_201109_F-60" xfId="729"/>
    <cellStyle name="_Закупки_2008_Rep pack_request_201109_MR 00 УЗИ 311209_0302" xfId="730"/>
    <cellStyle name="_Закупки_2008_Rep pack_request_201109_MR 09 УЗИ Q4_2010_280111" xfId="731"/>
    <cellStyle name="_Закупки_2008_Rep pack_request_201109_MR 09 УЗИ Q4_2010_Сибинтертелеком" xfId="732"/>
    <cellStyle name="_Закупки_2008_Rep pack_request_201109_MR FS" xfId="733"/>
    <cellStyle name="_Закупки_2008_Rep pack_request_201109_UMC UZI Q4 2009" xfId="734"/>
    <cellStyle name="_Закупки_2008_Rep pack_request_201109_UZI_v100210" xfId="735"/>
    <cellStyle name="_Закупки_2008_Rep pack_request_201109_Тест по амортизации" xfId="736"/>
    <cellStyle name="_Закупки_2008_Rep pack_request_201109_УЗИ Q3_2010_ZDK" xfId="737"/>
    <cellStyle name="_Закупки_2008_Rep pack_request_201109_УЗИ Q4_2010_BER" xfId="738"/>
    <cellStyle name="_Закупки_2008_Rep pack_request_201109_УЗИ Q4_2010_Didyk" xfId="739"/>
    <cellStyle name="_Закупки_2008_Rep pack_request_201109_УЗИ Q4_2010_IY" xfId="740"/>
    <cellStyle name="_Закупки_2008_UMC UZI Q4 2009" xfId="741"/>
    <cellStyle name="_Закупки_2008_UMC UZI Q4 2009_УЗИ Q4_2010_Didyk" xfId="742"/>
    <cellStyle name="_Закупки_2008_UMC UZI Q4 2009_УЗИ Q4_2010_IY" xfId="743"/>
    <cellStyle name="_Закупки_2008_МР04 ПСЗ УЗИ ВГР Q4_2009_ALL_v100126_c Комстар" xfId="744"/>
    <cellStyle name="_Закупки_2008_УЗИ Q3_2009_BER" xfId="745"/>
    <cellStyle name="_Закупки_2008_УЗИ Q3_2010_ZDK" xfId="746"/>
    <cellStyle name="_Закупки_2008_УЗИ Янв-декабрь 2009 Налог на прибыль" xfId="747"/>
    <cellStyle name="_Закупки_2008_УЗИ_ БЕР" xfId="748"/>
    <cellStyle name="_Запрос по амортизационным расходам_300908" xfId="749"/>
    <cellStyle name="_К УЗИ Q4 Кубань-GSM " xfId="750"/>
    <cellStyle name="_Ключевые справочники для бюджетирования_2008 (version 1)" xfId="751"/>
    <cellStyle name="_Книга1" xfId="752"/>
    <cellStyle name="_конс_форма КЦ_Комстар-Москва_ГААП" xfId="753"/>
    <cellStyle name="_конс2_старая форма_Комстар-Москва_ГААП" xfId="754"/>
    <cellStyle name="_Кор-ка_97 тр сч_310309" xfId="755"/>
    <cellStyle name="_Корректировки Астрахань ф-л 01-02 06 " xfId="756"/>
    <cellStyle name="_Корректировки резервов к ОФИ МРБЦ 01 2006" xfId="757"/>
    <cellStyle name="_Лист1" xfId="758"/>
    <cellStyle name="_Лист5" xfId="759"/>
    <cellStyle name="_Март_09" xfId="760"/>
    <cellStyle name="_Модель для расчета OPEX Уфа-1" xfId="761"/>
    <cellStyle name="_Мэппинг бюджет на 2005" xfId="762"/>
    <cellStyle name="_МЭППИНГ2006-3(20фев06)" xfId="763"/>
    <cellStyle name="_Новый бюджетный классификатор ГААП_22012007_5" xfId="764"/>
    <cellStyle name="_Новый бюджетный классификатор ГААП_22012007_HB cor (2)" xfId="765"/>
    <cellStyle name="_новый со смещением янв-апр 2005" xfId="766"/>
    <cellStyle name="_ОС сводная" xfId="767"/>
    <cellStyle name="_ОСВ R06 09 2006" xfId="768"/>
    <cellStyle name="_ОСВ для проверки" xfId="769"/>
    <cellStyle name="_ОСВ формат" xfId="770"/>
    <cellStyle name="_ОСВ-Астрахань-03.06-ОКУиО" xfId="771"/>
    <cellStyle name="_ОСВ-Волгоград-03.06-ОКУиО" xfId="772"/>
    <cellStyle name="_ОСВ-Калмыкия-03.06-ОКУиО" xfId="773"/>
    <cellStyle name="_ОСВ-КБР-03.06-ОКУиО" xfId="774"/>
    <cellStyle name="_ОСВ-КЧР-03.06-ОКУиО" xfId="775"/>
    <cellStyle name="_ОСВ-МР Юг-03.06-ОКУиО" xfId="776"/>
    <cellStyle name="_ОСВ-Ростов-03.06-ОКУиО" xfId="777"/>
    <cellStyle name="_ОСВ-Ставрополь-03.06-ОКУиО" xfId="778"/>
    <cellStyle name="_Отложенный доход" xfId="779"/>
    <cellStyle name="_Отчет за 2004 год (формулы)_20050411" xfId="780"/>
    <cellStyle name="_ОФИ Астрахань Мобайл 04.06" xfId="781"/>
    <cellStyle name="_ОФИ Астрахань ф-л 03.06" xfId="782"/>
    <cellStyle name="_ОФИ Калмыкия 04.06" xfId="783"/>
    <cellStyle name="_ОФИ Калмыкия ф-л 03.06" xfId="784"/>
    <cellStyle name="_ОФИ КБР 03.06 шаблон + mapping" xfId="785"/>
    <cellStyle name="_ОФИ Кубань 03 2006" xfId="786"/>
    <cellStyle name="_ОФИ Кубань 04 2006" xfId="787"/>
    <cellStyle name="_ОФИ Кубань ОСВ " xfId="788"/>
    <cellStyle name="_ОФИ КЧР 03.06 шаблон + mapping" xfId="789"/>
    <cellStyle name="_ОФИ КЧР 04.06" xfId="790"/>
    <cellStyle name="_ОФИ МР Юг 04.06" xfId="791"/>
    <cellStyle name="_ОФИ МР Юг август 2005 рабочяя версия" xfId="792"/>
    <cellStyle name="_ОФИ МР Юг за март06" xfId="793"/>
    <cellStyle name="_ОФИ мэппинг 230905 Суриков шаблон" xfId="794"/>
    <cellStyle name="_ОФИ Ставрополь 03.06_" xfId="795"/>
    <cellStyle name="_ОФИ Ставрополь 04.06" xfId="796"/>
    <cellStyle name="_ОФИ шаблон + мэппинг" xfId="797"/>
    <cellStyle name="_План счетов 2006 - загрузка 04 02 2006" xfId="798"/>
    <cellStyle name="_План-Факт за 5 месяцев, полный" xfId="799"/>
    <cellStyle name="_ПРИЛОЖЕНИЕ_1_СПРАВОЧНИК_БЮДЖЕТНЫХ_СТАТЕЙ_2007" xfId="800"/>
    <cellStyle name="_Приложение_№3 дополнение" xfId="801"/>
    <cellStyle name="_Принцип кодирования орг_структуры" xfId="802"/>
    <cellStyle name="_Проверка ОСВ" xfId="803"/>
    <cellStyle name="_Проводки по резервам для GAAP на 30.09.05" xfId="804"/>
    <cellStyle name="_Проводки по резервам для GAAP на 31.10.05" xfId="805"/>
    <cellStyle name="_Р04" xfId="806"/>
    <cellStyle name="_Расш_B07_310309" xfId="807"/>
    <cellStyle name="_Регистрация" xfId="808"/>
    <cellStyle name="_Реестр KATV" xfId="809"/>
    <cellStyle name="_Резерв апрель К+С+Н свод" xfId="810"/>
    <cellStyle name="_Резерв апрель КЧР" xfId="811"/>
    <cellStyle name="_Резерв апрель ЮГ" xfId="812"/>
    <cellStyle name="_Резерв июнь Краснодар" xfId="813"/>
    <cellStyle name="_Резерв Калмыкия февраль" xfId="814"/>
    <cellStyle name="_Резерв КБР февраль" xfId="815"/>
    <cellStyle name="_Резерв Краснодар март2" xfId="816"/>
    <cellStyle name="_резерв Кубань консолидир. февраль" xfId="817"/>
    <cellStyle name="_Резерв КЧР февраль" xfId="818"/>
    <cellStyle name="_Резерв май Астрахань" xfId="819"/>
    <cellStyle name="_Резерв РИ февраль" xfId="820"/>
    <cellStyle name="_резерв Ростов февраль" xfId="821"/>
    <cellStyle name="_Резерв Ставрополь февраль" xfId="822"/>
    <cellStyle name="_Резерв февраль Астрахань" xfId="823"/>
    <cellStyle name="_Резерв февраль Краснодар" xfId="824"/>
    <cellStyle name="_Резерв ЮГ МАРТ" xfId="825"/>
    <cellStyle name="_Резерв ЮГ февраль" xfId="826"/>
    <cellStyle name="_Резерв январь КЧР" xfId="827"/>
    <cellStyle name="_Резерв_Москва_бонус" xfId="828"/>
    <cellStyle name="_Реклама 2007" xfId="829"/>
    <cellStyle name="_Реклама 2007 2" xfId="830"/>
    <cellStyle name="_Реклама_июнь_2005" xfId="831"/>
    <cellStyle name="_Рекласс резерва К+С+Н 31.03.06" xfId="832"/>
    <cellStyle name="_Роуминг_ контент_02-2009 ФИБ_V2 " xfId="833"/>
    <cellStyle name="_Роуминг_ контент_03-2009 OFI " xfId="834"/>
    <cellStyle name="_Свод З 2009" xfId="835"/>
    <cellStyle name="_свод янв_фев 2005_ф2" xfId="836"/>
    <cellStyle name="_Список листов УЗИ БЕР" xfId="837"/>
    <cellStyle name="_Список листов УЗИ БЕР 2" xfId="838"/>
    <cellStyle name="_Список листов УЗИ БЕР_2011" xfId="839"/>
    <cellStyle name="_Список листов УЗИ БЕР_MR XX УЗИ 311209" xfId="840"/>
    <cellStyle name="_Список листов УЗИ БЕР_MR XX УЗИ 311209 2" xfId="841"/>
    <cellStyle name="_Список листов УЗИ БЕР_MR XX УЗИ 311209_2011" xfId="842"/>
    <cellStyle name="_Список листов УЗИ БЕР_MR XX УЗИ 311209_Comstar RepPack 310310" xfId="843"/>
    <cellStyle name="_Список листов УЗИ БЕР_MR XX УЗИ 311209_Comstar_RepPack_310310_v140510_for_consolidation" xfId="844"/>
    <cellStyle name="_Список листов УЗИ БЕР_MR XX УЗИ 311209_MR FS" xfId="845"/>
    <cellStyle name="_Список листов УЗИ БЕР_Rep pack_request_201109" xfId="846"/>
    <cellStyle name="_Список листов УЗИ БЕР_Rep pack_request_201109 2" xfId="847"/>
    <cellStyle name="_Список листов УЗИ БЕР_Rep pack_request_201109 3" xfId="848"/>
    <cellStyle name="_Список листов УЗИ БЕР_Rep pack_request_201109 4" xfId="849"/>
    <cellStyle name="_Список листов УЗИ БЕР_Rep pack_request_201109 5" xfId="850"/>
    <cellStyle name="_Список листов УЗИ БЕР_Rep pack_request_201109 6" xfId="851"/>
    <cellStyle name="_Список листов УЗИ БЕР_Rep pack_request_201109 7" xfId="852"/>
    <cellStyle name="_Список листов УЗИ БЕР_Rep pack_request_201109 8" xfId="853"/>
    <cellStyle name="_Список листов УЗИ БЕР_Rep pack_request_201109_07 MR URAL УЗИ Q4_2010_FIB" xfId="854"/>
    <cellStyle name="_Список листов УЗИ БЕР_Rep pack_request_201109_2011" xfId="855"/>
    <cellStyle name="_Список листов УЗИ БЕР_Rep pack_request_201109_F-58" xfId="856"/>
    <cellStyle name="_Список листов УЗИ БЕР_Rep pack_request_201109_F-60" xfId="857"/>
    <cellStyle name="_Список листов УЗИ БЕР_Rep pack_request_201109_MR 00 УЗИ 311209_0302" xfId="858"/>
    <cellStyle name="_Список листов УЗИ БЕР_Rep pack_request_201109_MR 09 УЗИ Q4_2010_280111" xfId="859"/>
    <cellStyle name="_Список листов УЗИ БЕР_Rep pack_request_201109_MR 09 УЗИ Q4_2010_Сибинтертелеком" xfId="860"/>
    <cellStyle name="_Список листов УЗИ БЕР_Rep pack_request_201109_UMC UZI Q4 2009" xfId="861"/>
    <cellStyle name="_Список листов УЗИ БЕР_Rep pack_request_201109_UZI_v100210" xfId="862"/>
    <cellStyle name="_Список листов УЗИ БЕР_Rep pack_request_201109_Тест по амортизации" xfId="863"/>
    <cellStyle name="_Список листов УЗИ БЕР_Rep pack_request_201109_УЗИ Q4_2010_BER" xfId="864"/>
    <cellStyle name="_Список листов УЗИ БЕР_Rep pack_request_201109_УЗИ Q4_2010_Didyk" xfId="865"/>
    <cellStyle name="_Список листов УЗИ БЕР_Rep pack_request_201109_УЗИ Q4_2010_IY" xfId="866"/>
    <cellStyle name="_Список листов УЗИ БЕР_UMC UZI Q4 2009" xfId="867"/>
    <cellStyle name="_Список листов УЗИ БЕР_UMC UZI Q4 2009_УЗИ Q4_2010_Didyk" xfId="868"/>
    <cellStyle name="_Список листов УЗИ БЕР_UMC UZI Q4 2009_УЗИ Q4_2010_IY" xfId="869"/>
    <cellStyle name="_Список листов УЗИ БЕР_МР04 ПСЗ УЗИ ВГР Q4_2009_ALL_v100126_c Комстар" xfId="870"/>
    <cellStyle name="_Список листов УЗИ БЕР_УЗИ Q3_2009_BER" xfId="871"/>
    <cellStyle name="_Список листов УЗИ БЕР_УЗИ_ БЕР" xfId="872"/>
    <cellStyle name="_Список проводок" xfId="873"/>
    <cellStyle name="_Список проводок Кубань GSM" xfId="874"/>
    <cellStyle name="_справка-бух" xfId="875"/>
    <cellStyle name="_СПРАВОЧНИК_БЮДЖЕТНЫХ_СТАТЕЙ_20060906_2007_02" xfId="876"/>
    <cellStyle name="_Статус заказов STROM" xfId="877"/>
    <cellStyle name="_Счет 07 (Оборудование к установке) 3 кв. 2007" xfId="878"/>
    <cellStyle name="_Счет 07 (Оборудование к установке) Декабрь 2007" xfId="879"/>
    <cellStyle name="_туркм_фин_мес_офи_0712" xfId="880"/>
    <cellStyle name="_УЗИ  МР Юг Астрахань 310305" xfId="881"/>
    <cellStyle name="_УЗИ 01.2005_Кубань GSM самый посл. вариант" xfId="882"/>
    <cellStyle name="_УЗИ 01.2005_Кубань GSM-Главный 02.03.05 " xfId="883"/>
    <cellStyle name="_УЗИ 01.2005_Кубань GSM-Главный 03.03.05(79 счет)" xfId="884"/>
    <cellStyle name="_УЗИ 02.2005_Кубань GSM" xfId="885"/>
    <cellStyle name="_УЗИ 03 2007 сч 01,08 Реком" xfId="886"/>
    <cellStyle name="_УЗИ 04.2005_КубаньGSM" xfId="887"/>
    <cellStyle name="_УЗИ 1 кв.06_К+С+Н+М уточненные" xfId="888"/>
    <cellStyle name="_УЗИ 1 кв.06_К+С+Н+М_частично" xfId="889"/>
    <cellStyle name="_УЗИ 1 кв.06_Ростов" xfId="890"/>
    <cellStyle name="_УЗИ 10.2005_Кубань" xfId="891"/>
    <cellStyle name="_УЗИ 8мес. 2005_КубаньGSM" xfId="892"/>
    <cellStyle name="_УЗИ Q1 2005 26.04.05" xfId="893"/>
    <cellStyle name="_УЗИ Q1 2005 27.04.05" xfId="894"/>
    <cellStyle name="_УЗИ Q1 2005-КубаньGSM" xfId="895"/>
    <cellStyle name="_УЗИ Q1 2005-КубаньGSM-на 30.04.2005" xfId="896"/>
    <cellStyle name="_УЗИ Q1 2006 ЗАО Волгоград" xfId="897"/>
    <cellStyle name="_УЗИ Q1_2009_MRM" xfId="898"/>
    <cellStyle name="_УЗИ Q2 2005" xfId="899"/>
    <cellStyle name="_УЗИ Q2 2005 Волгоград-Мобайл" xfId="900"/>
    <cellStyle name="_УЗИ Q2 6 мес 2005" xfId="901"/>
    <cellStyle name="_УЗИ Q3 2005_Кубань" xfId="902"/>
    <cellStyle name="_УЗИ Q3 2005_Кубань 28.10.05вечер" xfId="903"/>
    <cellStyle name="_УЗИ Q3 2005_Кубань 28.10.05вечер доходы" xfId="904"/>
    <cellStyle name="_УЗИ Q3 Кубань-GSM -ВарПослВГР (version 1)" xfId="905"/>
    <cellStyle name="_УЗИ Q4 2005 30.01.05" xfId="906"/>
    <cellStyle name="_УЗИ Q4 2005-Волгоград от 27.01.05" xfId="907"/>
    <cellStyle name="_УЗИ Астрахань Q3 2005" xfId="908"/>
    <cellStyle name="_УЗИ Астрахань Q3 2005 +резерв" xfId="909"/>
    <cellStyle name="_УЗИ Астрахань-Мобайл Q1 2006" xfId="910"/>
    <cellStyle name="_УЗИ Волгоград Q3 2005 исправленный 28.10.05" xfId="911"/>
    <cellStyle name="_УЗИ февраль ут. 2005" xfId="912"/>
    <cellStyle name="_УЗИ янв-август 05 Астрахань" xfId="913"/>
    <cellStyle name="_УЗИ янв-апрель 05 Астрахань" xfId="914"/>
    <cellStyle name="_УЗИ янв-апрель 2005 Волгоград" xfId="915"/>
    <cellStyle name="_УЗИ янв-июль  ут. 05 Астрахань" xfId="916"/>
    <cellStyle name="_УЗИ янв-июль 2005" xfId="917"/>
    <cellStyle name="_УЗИ янв-май 05 Астрахань" xfId="918"/>
    <cellStyle name="_УЗИ янв-май 2005" xfId="919"/>
    <cellStyle name="_УЗИ янв-ноя 2005" xfId="920"/>
    <cellStyle name="_УЗИ янв-окт 2005" xfId="921"/>
    <cellStyle name="_УЗИ янв-октяб.05 Астрахань" xfId="922"/>
    <cellStyle name="_Файл 7,3" xfId="923"/>
    <cellStyle name="_ФИБ 2006 шаблон + mapping" xfId="924"/>
    <cellStyle name="_ФИБ за июль.2005-конс" xfId="925"/>
    <cellStyle name="_ФИБ Кубань янв фев 2005" xfId="926"/>
    <cellStyle name="_ФИБ шаблон + mapping" xfId="927"/>
    <cellStyle name="_ФИБ_1кв_2006" xfId="928"/>
    <cellStyle name="_Форма 7.3" xfId="929"/>
    <cellStyle name="_Форма 7.3 по возрасту " xfId="930"/>
    <cellStyle name="_Форма планирования бюджета (P&amp;L) (макет)" xfId="931"/>
    <cellStyle name="_Форма планирования бюджета (P&amp;L) (макет)_~7010546" xfId="932"/>
    <cellStyle name="_Форма планирования бюджета (P&amp;L) (макет)_~7900289" xfId="933"/>
    <cellStyle name="_Форма планирования бюджета (P&amp;L) (макет)_46 - Barash 310106 Transformation" xfId="934"/>
    <cellStyle name="_Форма планирования бюджета (P&amp;L) (макет)_47 - Uzdun ОСВ 12-2005" xfId="935"/>
    <cellStyle name="_Форма планирования бюджета (P&amp;L) (макет)_47 - Uzdunrobita 300605 Transformation" xfId="936"/>
    <cellStyle name="_Форма планирования бюджета (P&amp;L) (макет)_47 - Uzdunrobita_311205_Transformation" xfId="937"/>
    <cellStyle name="_Форма планирования бюджета (P&amp;L) (макет)_ISPBDJ_октябрь" xfId="938"/>
    <cellStyle name="_Форма планирования бюджета (P&amp;L) (макет)_ISPBDJ_сентябрь" xfId="939"/>
    <cellStyle name="_Форма планирования бюджета (P&amp;L) (макет)_UMC ФИБ шаблон ОСВ 06-2005" xfId="940"/>
    <cellStyle name="_Форма планирования бюджета (P&amp;L) (макет)_ФИБ 10 m2005" xfId="941"/>
    <cellStyle name="_Шаблон для ДКО" xfId="942"/>
    <cellStyle name="£ BP" xfId="943"/>
    <cellStyle name="£ BP 2" xfId="944"/>
    <cellStyle name="£ BP 3" xfId="945"/>
    <cellStyle name="£ BP 4" xfId="946"/>
    <cellStyle name="£ BP 5" xfId="947"/>
    <cellStyle name="£ BP 6" xfId="948"/>
    <cellStyle name="£ BP 7" xfId="949"/>
    <cellStyle name="£ BP 8" xfId="950"/>
    <cellStyle name="¥ JY" xfId="951"/>
    <cellStyle name="¥ JY 2" xfId="952"/>
    <cellStyle name="¥ JY 3" xfId="953"/>
    <cellStyle name="¥ JY 4" xfId="954"/>
    <cellStyle name="¥ JY 5" xfId="955"/>
    <cellStyle name="¥ JY 6" xfId="956"/>
    <cellStyle name="¥ JY 7" xfId="957"/>
    <cellStyle name="¥ JY 8" xfId="958"/>
    <cellStyle name="=C:\WINNT\SYSTEM32\COMMAND.COM" xfId="959"/>
    <cellStyle name="•W€_GE 3 MINIMUM" xfId="960"/>
    <cellStyle name="0" xfId="961"/>
    <cellStyle name="0,0_x000d__x000a_NA_x000d__x000a_" xfId="962"/>
    <cellStyle name="0,0_x000d__x000a_NA_x000d__x000a_ 10" xfId="963"/>
    <cellStyle name="0,0_x000d__x000a_NA_x000d__x000a_ 11" xfId="964"/>
    <cellStyle name="0,0_x000d__x000a_NA_x000d__x000a_ 2" xfId="965"/>
    <cellStyle name="0,0_x000d__x000a_NA_x000d__x000a_ 2 2" xfId="966"/>
    <cellStyle name="0,0_x000d__x000a_NA_x000d__x000a_ 2 3" xfId="967"/>
    <cellStyle name="0,0_x000d__x000a_NA_x000d__x000a_ 2 4" xfId="968"/>
    <cellStyle name="0,0_x000d__x000a_NA_x000d__x000a_ 2 5" xfId="969"/>
    <cellStyle name="0,0_x000d__x000a_NA_x000d__x000a_ 2_Cons 1Q" xfId="970"/>
    <cellStyle name="0,0_x000d__x000a_NA_x000d__x000a_ 3" xfId="971"/>
    <cellStyle name="0,0_x000d__x000a_NA_x000d__x000a_ 3 2" xfId="972"/>
    <cellStyle name="0,0_x000d__x000a_NA_x000d__x000a_ 3 3" xfId="973"/>
    <cellStyle name="0,0_x000d__x000a_NA_x000d__x000a_ 3_Consolidation" xfId="974"/>
    <cellStyle name="0,0_x000d__x000a_NA_x000d__x000a_ 4" xfId="975"/>
    <cellStyle name="0,0_x000d__x000a_NA_x000d__x000a_ 5" xfId="976"/>
    <cellStyle name="0,0_x000d__x000a_NA_x000d__x000a_ 5 2" xfId="977"/>
    <cellStyle name="0,0_x000d__x000a_NA_x000d__x000a_ 5_Intercompany" xfId="978"/>
    <cellStyle name="0,0_x000d__x000a_NA_x000d__x000a_ 6" xfId="979"/>
    <cellStyle name="0,0_x000d__x000a_NA_x000d__x000a_ 6 2" xfId="980"/>
    <cellStyle name="0,0_x000d__x000a_NA_x000d__x000a_ 6_Intercompany" xfId="981"/>
    <cellStyle name="0,0_x000d__x000a_NA_x000d__x000a_ 7" xfId="982"/>
    <cellStyle name="0,0_x000d__x000a_NA_x000d__x000a_ 7 2" xfId="983"/>
    <cellStyle name="0,0_x000d__x000a_NA_x000d__x000a_ 7_Intercompany" xfId="984"/>
    <cellStyle name="0,0_x000d__x000a_NA_x000d__x000a_ 8" xfId="985"/>
    <cellStyle name="0,0_x000d__x000a_NA_x000d__x000a_ 8 2" xfId="986"/>
    <cellStyle name="0,0_x000d__x000a_NA_x000d__x000a_ 8_Intercompany" xfId="987"/>
    <cellStyle name="0,0_x000d__x000a_NA_x000d__x000a_ 9" xfId="988"/>
    <cellStyle name="0,0_x000d__x000a_NA_x000d__x000a__12-Бел" xfId="989"/>
    <cellStyle name="0.0x" xfId="990"/>
    <cellStyle name="'000" xfId="991"/>
    <cellStyle name="01_Validation" xfId="992"/>
    <cellStyle name="02_Amount_from_OSV" xfId="993"/>
    <cellStyle name="1decimal" xfId="994"/>
    <cellStyle name="1Normal" xfId="995"/>
    <cellStyle name="1Normal 2" xfId="996"/>
    <cellStyle name="1Normal_2011" xfId="997"/>
    <cellStyle name="20% - Accent1 2" xfId="998"/>
    <cellStyle name="20% - Accent1 3" xfId="999"/>
    <cellStyle name="20% - Accent1 4" xfId="1000"/>
    <cellStyle name="20% - Accent1 5" xfId="1001"/>
    <cellStyle name="20% - Accent2 2" xfId="1002"/>
    <cellStyle name="20% - Accent2 3" xfId="1003"/>
    <cellStyle name="20% - Accent2 4" xfId="1004"/>
    <cellStyle name="20% - Accent2 5" xfId="1005"/>
    <cellStyle name="20% - Accent3 2" xfId="1006"/>
    <cellStyle name="20% - Accent3 3" xfId="1007"/>
    <cellStyle name="20% - Accent3 4" xfId="1008"/>
    <cellStyle name="20% - Accent3 5" xfId="1009"/>
    <cellStyle name="20% - Accent4 2" xfId="1010"/>
    <cellStyle name="20% - Accent4 3" xfId="1011"/>
    <cellStyle name="20% - Accent4 4" xfId="1012"/>
    <cellStyle name="20% - Accent4 5" xfId="1013"/>
    <cellStyle name="20% - Accent5 2" xfId="1014"/>
    <cellStyle name="20% - Accent5 3" xfId="1015"/>
    <cellStyle name="20% - Accent5 4" xfId="1016"/>
    <cellStyle name="20% - Accent5 5" xfId="1017"/>
    <cellStyle name="20% - Accent6 2" xfId="1018"/>
    <cellStyle name="20% - Accent6 3" xfId="1019"/>
    <cellStyle name="20% - Accent6 4" xfId="1020"/>
    <cellStyle name="20% - Accent6 5" xfId="1021"/>
    <cellStyle name="20% - Акцент1 2" xfId="1022"/>
    <cellStyle name="20% - Акцент1 2 2" xfId="1023"/>
    <cellStyle name="20% - Акцент1 2 2 2" xfId="1024"/>
    <cellStyle name="20% - Акцент1 2 2 2 2" xfId="1025"/>
    <cellStyle name="20% - Акцент1 2 2 2 2 2" xfId="4347"/>
    <cellStyle name="20% - Акцент1 2 2 2 2 2 2" xfId="5875"/>
    <cellStyle name="20% - Акцент1 2 2 2 2 2 2 2" xfId="8079"/>
    <cellStyle name="20% - Акцент1 2 2 2 2 2 3" xfId="7152"/>
    <cellStyle name="20% - Акцент1 2 2 2 2 3" xfId="5129"/>
    <cellStyle name="20% - Акцент1 2 2 2 2 3 2" xfId="7487"/>
    <cellStyle name="20% - Акцент1 2 2 2 2 4" xfId="6588"/>
    <cellStyle name="20% - Акцент1 2 2 3" xfId="1026"/>
    <cellStyle name="20% - Акцент1 2 2 3 2" xfId="4348"/>
    <cellStyle name="20% - Акцент1 2 2 3 2 2" xfId="5876"/>
    <cellStyle name="20% - Акцент1 2 2 3 2 2 2" xfId="8080"/>
    <cellStyle name="20% - Акцент1 2 2 3 2 3" xfId="7153"/>
    <cellStyle name="20% - Акцент1 2 2 3 3" xfId="5130"/>
    <cellStyle name="20% - Акцент1 2 2 3 3 2" xfId="7488"/>
    <cellStyle name="20% - Акцент1 2 2 3 4" xfId="6589"/>
    <cellStyle name="20% - Акцент1 2 3" xfId="1027"/>
    <cellStyle name="20% - Акцент1 2 3 2" xfId="1028"/>
    <cellStyle name="20% - Акцент1 2 3 2 2" xfId="4349"/>
    <cellStyle name="20% - Акцент1 2 3 2 2 2" xfId="5877"/>
    <cellStyle name="20% - Акцент1 2 3 2 2 2 2" xfId="8081"/>
    <cellStyle name="20% - Акцент1 2 3 2 2 3" xfId="7154"/>
    <cellStyle name="20% - Акцент1 2 3 2 3" xfId="5131"/>
    <cellStyle name="20% - Акцент1 2 3 2 3 2" xfId="7489"/>
    <cellStyle name="20% - Акцент1 2 3 2 4" xfId="6590"/>
    <cellStyle name="20% - Акцент1 2 4" xfId="1029"/>
    <cellStyle name="20% - Акцент1 2 5" xfId="1030"/>
    <cellStyle name="20% - Акцент1 2 6" xfId="1031"/>
    <cellStyle name="20% - Акцент1 2 7" xfId="1032"/>
    <cellStyle name="20% - Акцент1 2 8" xfId="1033"/>
    <cellStyle name="20% - Акцент1 2 9" xfId="1034"/>
    <cellStyle name="20% - Акцент1 2 9 2" xfId="4350"/>
    <cellStyle name="20% - Акцент1 2 9 2 2" xfId="5878"/>
    <cellStyle name="20% - Акцент1 2 9 2 2 2" xfId="8082"/>
    <cellStyle name="20% - Акцент1 2 9 2 3" xfId="7155"/>
    <cellStyle name="20% - Акцент1 2 9 3" xfId="5132"/>
    <cellStyle name="20% - Акцент1 2 9 3 2" xfId="7490"/>
    <cellStyle name="20% - Акцент1 2 9 4" xfId="6591"/>
    <cellStyle name="20% - Акцент1 3" xfId="1035"/>
    <cellStyle name="20% - Акцент1 3 2" xfId="1036"/>
    <cellStyle name="20% - Акцент1 3 2 2" xfId="1037"/>
    <cellStyle name="20% - Акцент1 3 2 2 2" xfId="4351"/>
    <cellStyle name="20% - Акцент1 3 2 2 2 2" xfId="5879"/>
    <cellStyle name="20% - Акцент1 3 2 2 2 2 2" xfId="8083"/>
    <cellStyle name="20% - Акцент1 3 2 2 2 3" xfId="7156"/>
    <cellStyle name="20% - Акцент1 3 2 2 3" xfId="5133"/>
    <cellStyle name="20% - Акцент1 3 2 2 3 2" xfId="7491"/>
    <cellStyle name="20% - Акцент1 3 2 2 4" xfId="6592"/>
    <cellStyle name="20% - Акцент1 3_Cons 1Q" xfId="1038"/>
    <cellStyle name="20% - Акцент1 4" xfId="1039"/>
    <cellStyle name="20% - Акцент1 4 2" xfId="1040"/>
    <cellStyle name="20% - Акцент1 5" xfId="1041"/>
    <cellStyle name="20% - Акцент1 6" xfId="1042"/>
    <cellStyle name="20% - Акцент1 7" xfId="1043"/>
    <cellStyle name="20% - Акцент1 8" xfId="1044"/>
    <cellStyle name="20% - Акцент2 2" xfId="1045"/>
    <cellStyle name="20% - Акцент2 2 2" xfId="1046"/>
    <cellStyle name="20% - Акцент2 2 2 2" xfId="1047"/>
    <cellStyle name="20% - Акцент2 2 2 2 2" xfId="1048"/>
    <cellStyle name="20% - Акцент2 2 2 2 2 2" xfId="4352"/>
    <cellStyle name="20% - Акцент2 2 2 2 2 2 2" xfId="5880"/>
    <cellStyle name="20% - Акцент2 2 2 2 2 2 2 2" xfId="8084"/>
    <cellStyle name="20% - Акцент2 2 2 2 2 2 3" xfId="7157"/>
    <cellStyle name="20% - Акцент2 2 2 2 2 3" xfId="5134"/>
    <cellStyle name="20% - Акцент2 2 2 2 2 3 2" xfId="7492"/>
    <cellStyle name="20% - Акцент2 2 2 2 2 4" xfId="6593"/>
    <cellStyle name="20% - Акцент2 2 2 3" xfId="1049"/>
    <cellStyle name="20% - Акцент2 2 2 3 2" xfId="4353"/>
    <cellStyle name="20% - Акцент2 2 2 3 2 2" xfId="5881"/>
    <cellStyle name="20% - Акцент2 2 2 3 2 2 2" xfId="8085"/>
    <cellStyle name="20% - Акцент2 2 2 3 2 3" xfId="7158"/>
    <cellStyle name="20% - Акцент2 2 2 3 3" xfId="5135"/>
    <cellStyle name="20% - Акцент2 2 2 3 3 2" xfId="7493"/>
    <cellStyle name="20% - Акцент2 2 2 3 4" xfId="6594"/>
    <cellStyle name="20% - Акцент2 2 3" xfId="1050"/>
    <cellStyle name="20% - Акцент2 2 3 2" xfId="1051"/>
    <cellStyle name="20% - Акцент2 2 3 2 2" xfId="4354"/>
    <cellStyle name="20% - Акцент2 2 3 2 2 2" xfId="5882"/>
    <cellStyle name="20% - Акцент2 2 3 2 2 2 2" xfId="8086"/>
    <cellStyle name="20% - Акцент2 2 3 2 2 3" xfId="7159"/>
    <cellStyle name="20% - Акцент2 2 3 2 3" xfId="5136"/>
    <cellStyle name="20% - Акцент2 2 3 2 3 2" xfId="7494"/>
    <cellStyle name="20% - Акцент2 2 3 2 4" xfId="6595"/>
    <cellStyle name="20% - Акцент2 2 4" xfId="1052"/>
    <cellStyle name="20% - Акцент2 2 5" xfId="1053"/>
    <cellStyle name="20% - Акцент2 2 6" xfId="1054"/>
    <cellStyle name="20% - Акцент2 2 7" xfId="1055"/>
    <cellStyle name="20% - Акцент2 2 8" xfId="1056"/>
    <cellStyle name="20% - Акцент2 2 9" xfId="1057"/>
    <cellStyle name="20% - Акцент2 2 9 2" xfId="4355"/>
    <cellStyle name="20% - Акцент2 2 9 2 2" xfId="5883"/>
    <cellStyle name="20% - Акцент2 2 9 2 2 2" xfId="8087"/>
    <cellStyle name="20% - Акцент2 2 9 2 3" xfId="7160"/>
    <cellStyle name="20% - Акцент2 2 9 3" xfId="5137"/>
    <cellStyle name="20% - Акцент2 2 9 3 2" xfId="7495"/>
    <cellStyle name="20% - Акцент2 2 9 4" xfId="6596"/>
    <cellStyle name="20% - Акцент2 3" xfId="1058"/>
    <cellStyle name="20% - Акцент2 3 2" xfId="1059"/>
    <cellStyle name="20% - Акцент2 3 2 2" xfId="1060"/>
    <cellStyle name="20% - Акцент2 3 2 2 2" xfId="4356"/>
    <cellStyle name="20% - Акцент2 3 2 2 2 2" xfId="5884"/>
    <cellStyle name="20% - Акцент2 3 2 2 2 2 2" xfId="8088"/>
    <cellStyle name="20% - Акцент2 3 2 2 2 3" xfId="7161"/>
    <cellStyle name="20% - Акцент2 3 2 2 3" xfId="5138"/>
    <cellStyle name="20% - Акцент2 3 2 2 3 2" xfId="7496"/>
    <cellStyle name="20% - Акцент2 3 2 2 4" xfId="6597"/>
    <cellStyle name="20% - Акцент2 3_Cons 1Q" xfId="1061"/>
    <cellStyle name="20% - Акцент2 4" xfId="1062"/>
    <cellStyle name="20% - Акцент2 4 2" xfId="1063"/>
    <cellStyle name="20% - Акцент2 5" xfId="1064"/>
    <cellStyle name="20% - Акцент2 6" xfId="1065"/>
    <cellStyle name="20% - Акцент2 7" xfId="1066"/>
    <cellStyle name="20% - Акцент2 8" xfId="1067"/>
    <cellStyle name="20% - Акцент3 2" xfId="1068"/>
    <cellStyle name="20% - Акцент3 2 2" xfId="1069"/>
    <cellStyle name="20% - Акцент3 2 2 2" xfId="1070"/>
    <cellStyle name="20% - Акцент3 2 2 2 2" xfId="1071"/>
    <cellStyle name="20% - Акцент3 2 2 2 2 2" xfId="4357"/>
    <cellStyle name="20% - Акцент3 2 2 2 2 2 2" xfId="5885"/>
    <cellStyle name="20% - Акцент3 2 2 2 2 2 2 2" xfId="8089"/>
    <cellStyle name="20% - Акцент3 2 2 2 2 2 3" xfId="7162"/>
    <cellStyle name="20% - Акцент3 2 2 2 2 3" xfId="5139"/>
    <cellStyle name="20% - Акцент3 2 2 2 2 3 2" xfId="7497"/>
    <cellStyle name="20% - Акцент3 2 2 2 2 4" xfId="6598"/>
    <cellStyle name="20% - Акцент3 2 2 3" xfId="1072"/>
    <cellStyle name="20% - Акцент3 2 2 3 2" xfId="4358"/>
    <cellStyle name="20% - Акцент3 2 2 3 2 2" xfId="5886"/>
    <cellStyle name="20% - Акцент3 2 2 3 2 2 2" xfId="8090"/>
    <cellStyle name="20% - Акцент3 2 2 3 2 3" xfId="7163"/>
    <cellStyle name="20% - Акцент3 2 2 3 3" xfId="5140"/>
    <cellStyle name="20% - Акцент3 2 2 3 3 2" xfId="7498"/>
    <cellStyle name="20% - Акцент3 2 2 3 4" xfId="6599"/>
    <cellStyle name="20% - Акцент3 2 3" xfId="1073"/>
    <cellStyle name="20% - Акцент3 2 3 2" xfId="1074"/>
    <cellStyle name="20% - Акцент3 2 3 2 2" xfId="4359"/>
    <cellStyle name="20% - Акцент3 2 3 2 2 2" xfId="5887"/>
    <cellStyle name="20% - Акцент3 2 3 2 2 2 2" xfId="8091"/>
    <cellStyle name="20% - Акцент3 2 3 2 2 3" xfId="7164"/>
    <cellStyle name="20% - Акцент3 2 3 2 3" xfId="5141"/>
    <cellStyle name="20% - Акцент3 2 3 2 3 2" xfId="7499"/>
    <cellStyle name="20% - Акцент3 2 3 2 4" xfId="6600"/>
    <cellStyle name="20% - Акцент3 2 4" xfId="1075"/>
    <cellStyle name="20% - Акцент3 2 5" xfId="1076"/>
    <cellStyle name="20% - Акцент3 2 6" xfId="1077"/>
    <cellStyle name="20% - Акцент3 2 7" xfId="1078"/>
    <cellStyle name="20% - Акцент3 2 8" xfId="1079"/>
    <cellStyle name="20% - Акцент3 2 9" xfId="1080"/>
    <cellStyle name="20% - Акцент3 2 9 2" xfId="4360"/>
    <cellStyle name="20% - Акцент3 2 9 2 2" xfId="5888"/>
    <cellStyle name="20% - Акцент3 2 9 2 2 2" xfId="8092"/>
    <cellStyle name="20% - Акцент3 2 9 2 3" xfId="7165"/>
    <cellStyle name="20% - Акцент3 2 9 3" xfId="5142"/>
    <cellStyle name="20% - Акцент3 2 9 3 2" xfId="7500"/>
    <cellStyle name="20% - Акцент3 2 9 4" xfId="6601"/>
    <cellStyle name="20% - Акцент3 3" xfId="1081"/>
    <cellStyle name="20% - Акцент3 3 2" xfId="1082"/>
    <cellStyle name="20% - Акцент3 3 2 2" xfId="1083"/>
    <cellStyle name="20% - Акцент3 3 2 2 2" xfId="4361"/>
    <cellStyle name="20% - Акцент3 3 2 2 2 2" xfId="5889"/>
    <cellStyle name="20% - Акцент3 3 2 2 2 2 2" xfId="8093"/>
    <cellStyle name="20% - Акцент3 3 2 2 2 3" xfId="7166"/>
    <cellStyle name="20% - Акцент3 3 2 2 3" xfId="5143"/>
    <cellStyle name="20% - Акцент3 3 2 2 3 2" xfId="7501"/>
    <cellStyle name="20% - Акцент3 3 2 2 4" xfId="6602"/>
    <cellStyle name="20% - Акцент3 3_Cons 1Q" xfId="1084"/>
    <cellStyle name="20% - Акцент3 4" xfId="1085"/>
    <cellStyle name="20% - Акцент3 4 2" xfId="1086"/>
    <cellStyle name="20% - Акцент3 5" xfId="1087"/>
    <cellStyle name="20% - Акцент3 6" xfId="1088"/>
    <cellStyle name="20% - Акцент3 7" xfId="1089"/>
    <cellStyle name="20% - Акцент3 8" xfId="1090"/>
    <cellStyle name="20% - Акцент4 2" xfId="1091"/>
    <cellStyle name="20% - Акцент4 2 2" xfId="1092"/>
    <cellStyle name="20% - Акцент4 2 2 2" xfId="1093"/>
    <cellStyle name="20% - Акцент4 2 2 2 2" xfId="1094"/>
    <cellStyle name="20% - Акцент4 2 2 2 2 2" xfId="4362"/>
    <cellStyle name="20% - Акцент4 2 2 2 2 2 2" xfId="5890"/>
    <cellStyle name="20% - Акцент4 2 2 2 2 2 2 2" xfId="8094"/>
    <cellStyle name="20% - Акцент4 2 2 2 2 2 3" xfId="7167"/>
    <cellStyle name="20% - Акцент4 2 2 2 2 3" xfId="5144"/>
    <cellStyle name="20% - Акцент4 2 2 2 2 3 2" xfId="7502"/>
    <cellStyle name="20% - Акцент4 2 2 2 2 4" xfId="6603"/>
    <cellStyle name="20% - Акцент4 2 2 3" xfId="1095"/>
    <cellStyle name="20% - Акцент4 2 2 3 2" xfId="4363"/>
    <cellStyle name="20% - Акцент4 2 2 3 2 2" xfId="5891"/>
    <cellStyle name="20% - Акцент4 2 2 3 2 2 2" xfId="8095"/>
    <cellStyle name="20% - Акцент4 2 2 3 2 3" xfId="7168"/>
    <cellStyle name="20% - Акцент4 2 2 3 3" xfId="5145"/>
    <cellStyle name="20% - Акцент4 2 2 3 3 2" xfId="7503"/>
    <cellStyle name="20% - Акцент4 2 2 3 4" xfId="6604"/>
    <cellStyle name="20% - Акцент4 2 3" xfId="1096"/>
    <cellStyle name="20% - Акцент4 2 3 2" xfId="1097"/>
    <cellStyle name="20% - Акцент4 2 3 2 2" xfId="4364"/>
    <cellStyle name="20% - Акцент4 2 3 2 2 2" xfId="5892"/>
    <cellStyle name="20% - Акцент4 2 3 2 2 2 2" xfId="8096"/>
    <cellStyle name="20% - Акцент4 2 3 2 2 3" xfId="7169"/>
    <cellStyle name="20% - Акцент4 2 3 2 3" xfId="5146"/>
    <cellStyle name="20% - Акцент4 2 3 2 3 2" xfId="7504"/>
    <cellStyle name="20% - Акцент4 2 3 2 4" xfId="6605"/>
    <cellStyle name="20% - Акцент4 2 4" xfId="1098"/>
    <cellStyle name="20% - Акцент4 2 5" xfId="1099"/>
    <cellStyle name="20% - Акцент4 2 6" xfId="1100"/>
    <cellStyle name="20% - Акцент4 2 7" xfId="1101"/>
    <cellStyle name="20% - Акцент4 2 8" xfId="1102"/>
    <cellStyle name="20% - Акцент4 2 9" xfId="1103"/>
    <cellStyle name="20% - Акцент4 2 9 2" xfId="4365"/>
    <cellStyle name="20% - Акцент4 2 9 2 2" xfId="5893"/>
    <cellStyle name="20% - Акцент4 2 9 2 2 2" xfId="8097"/>
    <cellStyle name="20% - Акцент4 2 9 2 3" xfId="7170"/>
    <cellStyle name="20% - Акцент4 2 9 3" xfId="5147"/>
    <cellStyle name="20% - Акцент4 2 9 3 2" xfId="7505"/>
    <cellStyle name="20% - Акцент4 2 9 4" xfId="6606"/>
    <cellStyle name="20% - Акцент4 3" xfId="1104"/>
    <cellStyle name="20% - Акцент4 3 2" xfId="1105"/>
    <cellStyle name="20% - Акцент4 3 2 2" xfId="1106"/>
    <cellStyle name="20% - Акцент4 3 2 2 2" xfId="4366"/>
    <cellStyle name="20% - Акцент4 3 2 2 2 2" xfId="5894"/>
    <cellStyle name="20% - Акцент4 3 2 2 2 2 2" xfId="8098"/>
    <cellStyle name="20% - Акцент4 3 2 2 2 3" xfId="7171"/>
    <cellStyle name="20% - Акцент4 3 2 2 3" xfId="5148"/>
    <cellStyle name="20% - Акцент4 3 2 2 3 2" xfId="7506"/>
    <cellStyle name="20% - Акцент4 3 2 2 4" xfId="6607"/>
    <cellStyle name="20% - Акцент4 3_Cons 1Q" xfId="1107"/>
    <cellStyle name="20% - Акцент4 4" xfId="1108"/>
    <cellStyle name="20% - Акцент4 4 2" xfId="1109"/>
    <cellStyle name="20% - Акцент4 5" xfId="1110"/>
    <cellStyle name="20% - Акцент4 6" xfId="1111"/>
    <cellStyle name="20% - Акцент4 7" xfId="1112"/>
    <cellStyle name="20% - Акцент4 8" xfId="1113"/>
    <cellStyle name="20% - Акцент5 2" xfId="1114"/>
    <cellStyle name="20% - Акцент5 2 2" xfId="1115"/>
    <cellStyle name="20% - Акцент5 2 2 2" xfId="1116"/>
    <cellStyle name="20% - Акцент5 2 2 2 2" xfId="1117"/>
    <cellStyle name="20% - Акцент5 2 2 2 2 2" xfId="4367"/>
    <cellStyle name="20% - Акцент5 2 2 2 2 2 2" xfId="5895"/>
    <cellStyle name="20% - Акцент5 2 2 2 2 2 2 2" xfId="8099"/>
    <cellStyle name="20% - Акцент5 2 2 2 2 2 3" xfId="7172"/>
    <cellStyle name="20% - Акцент5 2 2 2 2 3" xfId="5149"/>
    <cellStyle name="20% - Акцент5 2 2 2 2 3 2" xfId="7507"/>
    <cellStyle name="20% - Акцент5 2 2 2 2 4" xfId="6608"/>
    <cellStyle name="20% - Акцент5 2 2 3" xfId="1118"/>
    <cellStyle name="20% - Акцент5 2 2 3 2" xfId="4368"/>
    <cellStyle name="20% - Акцент5 2 2 3 2 2" xfId="5896"/>
    <cellStyle name="20% - Акцент5 2 2 3 2 2 2" xfId="8100"/>
    <cellStyle name="20% - Акцент5 2 2 3 2 3" xfId="7173"/>
    <cellStyle name="20% - Акцент5 2 2 3 3" xfId="5150"/>
    <cellStyle name="20% - Акцент5 2 2 3 3 2" xfId="7508"/>
    <cellStyle name="20% - Акцент5 2 2 3 4" xfId="6609"/>
    <cellStyle name="20% - Акцент5 2 3" xfId="1119"/>
    <cellStyle name="20% - Акцент5 2 3 2" xfId="1120"/>
    <cellStyle name="20% - Акцент5 2 3 2 2" xfId="4369"/>
    <cellStyle name="20% - Акцент5 2 3 2 2 2" xfId="5897"/>
    <cellStyle name="20% - Акцент5 2 3 2 2 2 2" xfId="8101"/>
    <cellStyle name="20% - Акцент5 2 3 2 2 3" xfId="7174"/>
    <cellStyle name="20% - Акцент5 2 3 2 3" xfId="5151"/>
    <cellStyle name="20% - Акцент5 2 3 2 3 2" xfId="7509"/>
    <cellStyle name="20% - Акцент5 2 3 2 4" xfId="6610"/>
    <cellStyle name="20% - Акцент5 2 4" xfId="1121"/>
    <cellStyle name="20% - Акцент5 2 5" xfId="1122"/>
    <cellStyle name="20% - Акцент5 2 6" xfId="1123"/>
    <cellStyle name="20% - Акцент5 2 7" xfId="1124"/>
    <cellStyle name="20% - Акцент5 2 8" xfId="1125"/>
    <cellStyle name="20% - Акцент5 2 9" xfId="1126"/>
    <cellStyle name="20% - Акцент5 2 9 2" xfId="4370"/>
    <cellStyle name="20% - Акцент5 2 9 2 2" xfId="5898"/>
    <cellStyle name="20% - Акцент5 2 9 2 2 2" xfId="8102"/>
    <cellStyle name="20% - Акцент5 2 9 2 3" xfId="7175"/>
    <cellStyle name="20% - Акцент5 2 9 3" xfId="5152"/>
    <cellStyle name="20% - Акцент5 2 9 3 2" xfId="7510"/>
    <cellStyle name="20% - Акцент5 2 9 4" xfId="6611"/>
    <cellStyle name="20% - Акцент5 3" xfId="1127"/>
    <cellStyle name="20% - Акцент5 3 2" xfId="1128"/>
    <cellStyle name="20% - Акцент5 3 2 2" xfId="1129"/>
    <cellStyle name="20% - Акцент5 3 2 2 2" xfId="4371"/>
    <cellStyle name="20% - Акцент5 3 2 2 2 2" xfId="5899"/>
    <cellStyle name="20% - Акцент5 3 2 2 2 2 2" xfId="8103"/>
    <cellStyle name="20% - Акцент5 3 2 2 2 3" xfId="7176"/>
    <cellStyle name="20% - Акцент5 3 2 2 3" xfId="5153"/>
    <cellStyle name="20% - Акцент5 3 2 2 3 2" xfId="7511"/>
    <cellStyle name="20% - Акцент5 3 2 2 4" xfId="6612"/>
    <cellStyle name="20% - Акцент5 3_Cons 1Q" xfId="1130"/>
    <cellStyle name="20% - Акцент5 4" xfId="1131"/>
    <cellStyle name="20% - Акцент5 4 2" xfId="1132"/>
    <cellStyle name="20% - Акцент5 5" xfId="1133"/>
    <cellStyle name="20% - Акцент5 6" xfId="1134"/>
    <cellStyle name="20% - Акцент5 7" xfId="1135"/>
    <cellStyle name="20% - Акцент5 8" xfId="1136"/>
    <cellStyle name="20% - Акцент6 2" xfId="1137"/>
    <cellStyle name="20% - Акцент6 2 2" xfId="1138"/>
    <cellStyle name="20% - Акцент6 2 2 2" xfId="1139"/>
    <cellStyle name="20% - Акцент6 2 2 2 2" xfId="1140"/>
    <cellStyle name="20% - Акцент6 2 2 2 2 2" xfId="4372"/>
    <cellStyle name="20% - Акцент6 2 2 2 2 2 2" xfId="5900"/>
    <cellStyle name="20% - Акцент6 2 2 2 2 2 2 2" xfId="8104"/>
    <cellStyle name="20% - Акцент6 2 2 2 2 2 3" xfId="7177"/>
    <cellStyle name="20% - Акцент6 2 2 2 2 3" xfId="5154"/>
    <cellStyle name="20% - Акцент6 2 2 2 2 3 2" xfId="7512"/>
    <cellStyle name="20% - Акцент6 2 2 2 2 4" xfId="6613"/>
    <cellStyle name="20% - Акцент6 2 2 3" xfId="1141"/>
    <cellStyle name="20% - Акцент6 2 2 3 2" xfId="4373"/>
    <cellStyle name="20% - Акцент6 2 2 3 2 2" xfId="5901"/>
    <cellStyle name="20% - Акцент6 2 2 3 2 2 2" xfId="8105"/>
    <cellStyle name="20% - Акцент6 2 2 3 2 3" xfId="7178"/>
    <cellStyle name="20% - Акцент6 2 2 3 3" xfId="5155"/>
    <cellStyle name="20% - Акцент6 2 2 3 3 2" xfId="7513"/>
    <cellStyle name="20% - Акцент6 2 2 3 4" xfId="6614"/>
    <cellStyle name="20% - Акцент6 2 3" xfId="1142"/>
    <cellStyle name="20% - Акцент6 2 3 2" xfId="1143"/>
    <cellStyle name="20% - Акцент6 2 3 2 2" xfId="4374"/>
    <cellStyle name="20% - Акцент6 2 3 2 2 2" xfId="5902"/>
    <cellStyle name="20% - Акцент6 2 3 2 2 2 2" xfId="8106"/>
    <cellStyle name="20% - Акцент6 2 3 2 2 3" xfId="7179"/>
    <cellStyle name="20% - Акцент6 2 3 2 3" xfId="5156"/>
    <cellStyle name="20% - Акцент6 2 3 2 3 2" xfId="7514"/>
    <cellStyle name="20% - Акцент6 2 3 2 4" xfId="6615"/>
    <cellStyle name="20% - Акцент6 2 4" xfId="1144"/>
    <cellStyle name="20% - Акцент6 2 5" xfId="1145"/>
    <cellStyle name="20% - Акцент6 2 6" xfId="1146"/>
    <cellStyle name="20% - Акцент6 2 7" xfId="1147"/>
    <cellStyle name="20% - Акцент6 2 8" xfId="1148"/>
    <cellStyle name="20% - Акцент6 2 9" xfId="1149"/>
    <cellStyle name="20% - Акцент6 2 9 2" xfId="4375"/>
    <cellStyle name="20% - Акцент6 2 9 2 2" xfId="5903"/>
    <cellStyle name="20% - Акцент6 2 9 2 2 2" xfId="8107"/>
    <cellStyle name="20% - Акцент6 2 9 2 3" xfId="7180"/>
    <cellStyle name="20% - Акцент6 2 9 3" xfId="5157"/>
    <cellStyle name="20% - Акцент6 2 9 3 2" xfId="7515"/>
    <cellStyle name="20% - Акцент6 2 9 4" xfId="6616"/>
    <cellStyle name="20% - Акцент6 3" xfId="1150"/>
    <cellStyle name="20% - Акцент6 3 2" xfId="1151"/>
    <cellStyle name="20% - Акцент6 3 2 2" xfId="1152"/>
    <cellStyle name="20% - Акцент6 3 2 2 2" xfId="4376"/>
    <cellStyle name="20% - Акцент6 3 2 2 2 2" xfId="5904"/>
    <cellStyle name="20% - Акцент6 3 2 2 2 2 2" xfId="8108"/>
    <cellStyle name="20% - Акцент6 3 2 2 2 3" xfId="7181"/>
    <cellStyle name="20% - Акцент6 3 2 2 3" xfId="5158"/>
    <cellStyle name="20% - Акцент6 3 2 2 3 2" xfId="7516"/>
    <cellStyle name="20% - Акцент6 3 2 2 4" xfId="6617"/>
    <cellStyle name="20% - Акцент6 3_Cons 1Q" xfId="1153"/>
    <cellStyle name="20% - Акцент6 4" xfId="1154"/>
    <cellStyle name="20% - Акцент6 4 2" xfId="1155"/>
    <cellStyle name="20% - Акцент6 5" xfId="1156"/>
    <cellStyle name="20% - Акцент6 6" xfId="1157"/>
    <cellStyle name="20% - Акцент6 7" xfId="1158"/>
    <cellStyle name="20% - Акцент6 8" xfId="1159"/>
    <cellStyle name="2decimal" xfId="1160"/>
    <cellStyle name="40% - Accent1 2" xfId="1161"/>
    <cellStyle name="40% - Accent1 3" xfId="1162"/>
    <cellStyle name="40% - Accent1 4" xfId="1163"/>
    <cellStyle name="40% - Accent1 5" xfId="1164"/>
    <cellStyle name="40% - Accent2 2" xfId="1165"/>
    <cellStyle name="40% - Accent2 3" xfId="1166"/>
    <cellStyle name="40% - Accent2 4" xfId="1167"/>
    <cellStyle name="40% - Accent2 5" xfId="1168"/>
    <cellStyle name="40% - Accent3 2" xfId="1169"/>
    <cellStyle name="40% - Accent3 3" xfId="1170"/>
    <cellStyle name="40% - Accent3 4" xfId="1171"/>
    <cellStyle name="40% - Accent3 5" xfId="1172"/>
    <cellStyle name="40% - Accent4 2" xfId="1173"/>
    <cellStyle name="40% - Accent4 3" xfId="1174"/>
    <cellStyle name="40% - Accent4 4" xfId="1175"/>
    <cellStyle name="40% - Accent4 5" xfId="1176"/>
    <cellStyle name="40% - Accent5 2" xfId="1177"/>
    <cellStyle name="40% - Accent5 3" xfId="1178"/>
    <cellStyle name="40% - Accent5 4" xfId="1179"/>
    <cellStyle name="40% - Accent5 5" xfId="1180"/>
    <cellStyle name="40% - Accent6 2" xfId="1181"/>
    <cellStyle name="40% - Accent6 3" xfId="1182"/>
    <cellStyle name="40% - Accent6 4" xfId="1183"/>
    <cellStyle name="40% - Accent6 5" xfId="1184"/>
    <cellStyle name="40% - Акцент1 2" xfId="1185"/>
    <cellStyle name="40% - Акцент1 2 2" xfId="1186"/>
    <cellStyle name="40% - Акцент1 2 2 2" xfId="1187"/>
    <cellStyle name="40% - Акцент1 2 2 2 2" xfId="1188"/>
    <cellStyle name="40% - Акцент1 2 2 2 2 2" xfId="4377"/>
    <cellStyle name="40% - Акцент1 2 2 2 2 2 2" xfId="5905"/>
    <cellStyle name="40% - Акцент1 2 2 2 2 2 2 2" xfId="8109"/>
    <cellStyle name="40% - Акцент1 2 2 2 2 2 3" xfId="7182"/>
    <cellStyle name="40% - Акцент1 2 2 2 2 3" xfId="5159"/>
    <cellStyle name="40% - Акцент1 2 2 2 2 3 2" xfId="7517"/>
    <cellStyle name="40% - Акцент1 2 2 2 2 4" xfId="6618"/>
    <cellStyle name="40% - Акцент1 2 2 3" xfId="1189"/>
    <cellStyle name="40% - Акцент1 2 2 3 2" xfId="4378"/>
    <cellStyle name="40% - Акцент1 2 2 3 2 2" xfId="5906"/>
    <cellStyle name="40% - Акцент1 2 2 3 2 2 2" xfId="8110"/>
    <cellStyle name="40% - Акцент1 2 2 3 2 3" xfId="7183"/>
    <cellStyle name="40% - Акцент1 2 2 3 3" xfId="5160"/>
    <cellStyle name="40% - Акцент1 2 2 3 3 2" xfId="7518"/>
    <cellStyle name="40% - Акцент1 2 2 3 4" xfId="6619"/>
    <cellStyle name="40% - Акцент1 2 3" xfId="1190"/>
    <cellStyle name="40% - Акцент1 2 3 2" xfId="1191"/>
    <cellStyle name="40% - Акцент1 2 3 2 2" xfId="4379"/>
    <cellStyle name="40% - Акцент1 2 3 2 2 2" xfId="5907"/>
    <cellStyle name="40% - Акцент1 2 3 2 2 2 2" xfId="8111"/>
    <cellStyle name="40% - Акцент1 2 3 2 2 3" xfId="7184"/>
    <cellStyle name="40% - Акцент1 2 3 2 3" xfId="5161"/>
    <cellStyle name="40% - Акцент1 2 3 2 3 2" xfId="7519"/>
    <cellStyle name="40% - Акцент1 2 3 2 4" xfId="6620"/>
    <cellStyle name="40% - Акцент1 2 4" xfId="1192"/>
    <cellStyle name="40% - Акцент1 2 5" xfId="1193"/>
    <cellStyle name="40% - Акцент1 2 6" xfId="1194"/>
    <cellStyle name="40% - Акцент1 2 7" xfId="1195"/>
    <cellStyle name="40% - Акцент1 2 8" xfId="1196"/>
    <cellStyle name="40% - Акцент1 2 9" xfId="1197"/>
    <cellStyle name="40% - Акцент1 2 9 2" xfId="4380"/>
    <cellStyle name="40% - Акцент1 2 9 2 2" xfId="5908"/>
    <cellStyle name="40% - Акцент1 2 9 2 2 2" xfId="8112"/>
    <cellStyle name="40% - Акцент1 2 9 2 3" xfId="7185"/>
    <cellStyle name="40% - Акцент1 2 9 3" xfId="5162"/>
    <cellStyle name="40% - Акцент1 2 9 3 2" xfId="7520"/>
    <cellStyle name="40% - Акцент1 2 9 4" xfId="6621"/>
    <cellStyle name="40% - Акцент1 3" xfId="1198"/>
    <cellStyle name="40% - Акцент1 3 2" xfId="1199"/>
    <cellStyle name="40% - Акцент1 3 2 2" xfId="1200"/>
    <cellStyle name="40% - Акцент1 3 2 2 2" xfId="4381"/>
    <cellStyle name="40% - Акцент1 3 2 2 2 2" xfId="5909"/>
    <cellStyle name="40% - Акцент1 3 2 2 2 2 2" xfId="8113"/>
    <cellStyle name="40% - Акцент1 3 2 2 2 3" xfId="7186"/>
    <cellStyle name="40% - Акцент1 3 2 2 3" xfId="5163"/>
    <cellStyle name="40% - Акцент1 3 2 2 3 2" xfId="7521"/>
    <cellStyle name="40% - Акцент1 3 2 2 4" xfId="6622"/>
    <cellStyle name="40% - Акцент1 3_Cons 1Q" xfId="1201"/>
    <cellStyle name="40% - Акцент1 4" xfId="1202"/>
    <cellStyle name="40% - Акцент1 4 2" xfId="1203"/>
    <cellStyle name="40% - Акцент1 5" xfId="1204"/>
    <cellStyle name="40% - Акцент1 6" xfId="1205"/>
    <cellStyle name="40% - Акцент1 7" xfId="1206"/>
    <cellStyle name="40% - Акцент1 8" xfId="1207"/>
    <cellStyle name="40% - Акцент2 2" xfId="1208"/>
    <cellStyle name="40% - Акцент2 2 2" xfId="1209"/>
    <cellStyle name="40% - Акцент2 2 2 2" xfId="1210"/>
    <cellStyle name="40% - Акцент2 2 2 2 2" xfId="1211"/>
    <cellStyle name="40% - Акцент2 2 2 2 2 2" xfId="4382"/>
    <cellStyle name="40% - Акцент2 2 2 2 2 2 2" xfId="5910"/>
    <cellStyle name="40% - Акцент2 2 2 2 2 2 2 2" xfId="8114"/>
    <cellStyle name="40% - Акцент2 2 2 2 2 2 3" xfId="7187"/>
    <cellStyle name="40% - Акцент2 2 2 2 2 3" xfId="5164"/>
    <cellStyle name="40% - Акцент2 2 2 2 2 3 2" xfId="7522"/>
    <cellStyle name="40% - Акцент2 2 2 2 2 4" xfId="6623"/>
    <cellStyle name="40% - Акцент2 2 2 3" xfId="1212"/>
    <cellStyle name="40% - Акцент2 2 2 3 2" xfId="4383"/>
    <cellStyle name="40% - Акцент2 2 2 3 2 2" xfId="5911"/>
    <cellStyle name="40% - Акцент2 2 2 3 2 2 2" xfId="8115"/>
    <cellStyle name="40% - Акцент2 2 2 3 2 3" xfId="7188"/>
    <cellStyle name="40% - Акцент2 2 2 3 3" xfId="5165"/>
    <cellStyle name="40% - Акцент2 2 2 3 3 2" xfId="7523"/>
    <cellStyle name="40% - Акцент2 2 2 3 4" xfId="6624"/>
    <cellStyle name="40% - Акцент2 2 3" xfId="1213"/>
    <cellStyle name="40% - Акцент2 2 3 2" xfId="1214"/>
    <cellStyle name="40% - Акцент2 2 3 2 2" xfId="4384"/>
    <cellStyle name="40% - Акцент2 2 3 2 2 2" xfId="5912"/>
    <cellStyle name="40% - Акцент2 2 3 2 2 2 2" xfId="8116"/>
    <cellStyle name="40% - Акцент2 2 3 2 2 3" xfId="7189"/>
    <cellStyle name="40% - Акцент2 2 3 2 3" xfId="5166"/>
    <cellStyle name="40% - Акцент2 2 3 2 3 2" xfId="7524"/>
    <cellStyle name="40% - Акцент2 2 3 2 4" xfId="6625"/>
    <cellStyle name="40% - Акцент2 2 4" xfId="1215"/>
    <cellStyle name="40% - Акцент2 2 5" xfId="1216"/>
    <cellStyle name="40% - Акцент2 2 6" xfId="1217"/>
    <cellStyle name="40% - Акцент2 2 7" xfId="1218"/>
    <cellStyle name="40% - Акцент2 2 8" xfId="1219"/>
    <cellStyle name="40% - Акцент2 2 9" xfId="1220"/>
    <cellStyle name="40% - Акцент2 2 9 2" xfId="4385"/>
    <cellStyle name="40% - Акцент2 2 9 2 2" xfId="5913"/>
    <cellStyle name="40% - Акцент2 2 9 2 2 2" xfId="8117"/>
    <cellStyle name="40% - Акцент2 2 9 2 3" xfId="7190"/>
    <cellStyle name="40% - Акцент2 2 9 3" xfId="5167"/>
    <cellStyle name="40% - Акцент2 2 9 3 2" xfId="7525"/>
    <cellStyle name="40% - Акцент2 2 9 4" xfId="6626"/>
    <cellStyle name="40% - Акцент2 3" xfId="1221"/>
    <cellStyle name="40% - Акцент2 3 2" xfId="1222"/>
    <cellStyle name="40% - Акцент2 3 2 2" xfId="1223"/>
    <cellStyle name="40% - Акцент2 3 2 2 2" xfId="4386"/>
    <cellStyle name="40% - Акцент2 3 2 2 2 2" xfId="5914"/>
    <cellStyle name="40% - Акцент2 3 2 2 2 2 2" xfId="8118"/>
    <cellStyle name="40% - Акцент2 3 2 2 2 3" xfId="7191"/>
    <cellStyle name="40% - Акцент2 3 2 2 3" xfId="5168"/>
    <cellStyle name="40% - Акцент2 3 2 2 3 2" xfId="7526"/>
    <cellStyle name="40% - Акцент2 3 2 2 4" xfId="6627"/>
    <cellStyle name="40% - Акцент2 3_Cons 1Q" xfId="1224"/>
    <cellStyle name="40% - Акцент2 4" xfId="1225"/>
    <cellStyle name="40% - Акцент2 4 2" xfId="1226"/>
    <cellStyle name="40% - Акцент2 5" xfId="1227"/>
    <cellStyle name="40% - Акцент2 6" xfId="1228"/>
    <cellStyle name="40% - Акцент2 7" xfId="1229"/>
    <cellStyle name="40% - Акцент2 8" xfId="1230"/>
    <cellStyle name="40% - Акцент3 2" xfId="1231"/>
    <cellStyle name="40% - Акцент3 2 2" xfId="1232"/>
    <cellStyle name="40% - Акцент3 2 2 2" xfId="1233"/>
    <cellStyle name="40% - Акцент3 2 2 2 2" xfId="1234"/>
    <cellStyle name="40% - Акцент3 2 2 2 2 2" xfId="4387"/>
    <cellStyle name="40% - Акцент3 2 2 2 2 2 2" xfId="5915"/>
    <cellStyle name="40% - Акцент3 2 2 2 2 2 2 2" xfId="8119"/>
    <cellStyle name="40% - Акцент3 2 2 2 2 2 3" xfId="7192"/>
    <cellStyle name="40% - Акцент3 2 2 2 2 3" xfId="5169"/>
    <cellStyle name="40% - Акцент3 2 2 2 2 3 2" xfId="7527"/>
    <cellStyle name="40% - Акцент3 2 2 2 2 4" xfId="6628"/>
    <cellStyle name="40% - Акцент3 2 2 3" xfId="1235"/>
    <cellStyle name="40% - Акцент3 2 2 3 2" xfId="4388"/>
    <cellStyle name="40% - Акцент3 2 2 3 2 2" xfId="5916"/>
    <cellStyle name="40% - Акцент3 2 2 3 2 2 2" xfId="8120"/>
    <cellStyle name="40% - Акцент3 2 2 3 2 3" xfId="7193"/>
    <cellStyle name="40% - Акцент3 2 2 3 3" xfId="5170"/>
    <cellStyle name="40% - Акцент3 2 2 3 3 2" xfId="7528"/>
    <cellStyle name="40% - Акцент3 2 2 3 4" xfId="6629"/>
    <cellStyle name="40% - Акцент3 2 3" xfId="1236"/>
    <cellStyle name="40% - Акцент3 2 3 2" xfId="1237"/>
    <cellStyle name="40% - Акцент3 2 3 2 2" xfId="4389"/>
    <cellStyle name="40% - Акцент3 2 3 2 2 2" xfId="5917"/>
    <cellStyle name="40% - Акцент3 2 3 2 2 2 2" xfId="8121"/>
    <cellStyle name="40% - Акцент3 2 3 2 2 3" xfId="7194"/>
    <cellStyle name="40% - Акцент3 2 3 2 3" xfId="5171"/>
    <cellStyle name="40% - Акцент3 2 3 2 3 2" xfId="7529"/>
    <cellStyle name="40% - Акцент3 2 3 2 4" xfId="6630"/>
    <cellStyle name="40% - Акцент3 2 4" xfId="1238"/>
    <cellStyle name="40% - Акцент3 2 5" xfId="1239"/>
    <cellStyle name="40% - Акцент3 2 6" xfId="1240"/>
    <cellStyle name="40% - Акцент3 2 7" xfId="1241"/>
    <cellStyle name="40% - Акцент3 2 8" xfId="1242"/>
    <cellStyle name="40% - Акцент3 2 9" xfId="1243"/>
    <cellStyle name="40% - Акцент3 2 9 2" xfId="4390"/>
    <cellStyle name="40% - Акцент3 2 9 2 2" xfId="5918"/>
    <cellStyle name="40% - Акцент3 2 9 2 2 2" xfId="8122"/>
    <cellStyle name="40% - Акцент3 2 9 2 3" xfId="7195"/>
    <cellStyle name="40% - Акцент3 2 9 3" xfId="5172"/>
    <cellStyle name="40% - Акцент3 2 9 3 2" xfId="7530"/>
    <cellStyle name="40% - Акцент3 2 9 4" xfId="6631"/>
    <cellStyle name="40% - Акцент3 3" xfId="1244"/>
    <cellStyle name="40% - Акцент3 3 2" xfId="1245"/>
    <cellStyle name="40% - Акцент3 3 2 2" xfId="1246"/>
    <cellStyle name="40% - Акцент3 3 2 2 2" xfId="4391"/>
    <cellStyle name="40% - Акцент3 3 2 2 2 2" xfId="5919"/>
    <cellStyle name="40% - Акцент3 3 2 2 2 2 2" xfId="8123"/>
    <cellStyle name="40% - Акцент3 3 2 2 2 3" xfId="7196"/>
    <cellStyle name="40% - Акцент3 3 2 2 3" xfId="5173"/>
    <cellStyle name="40% - Акцент3 3 2 2 3 2" xfId="7531"/>
    <cellStyle name="40% - Акцент3 3 2 2 4" xfId="6632"/>
    <cellStyle name="40% - Акцент3 3_Cons 1Q" xfId="1247"/>
    <cellStyle name="40% - Акцент3 4" xfId="1248"/>
    <cellStyle name="40% - Акцент3 4 2" xfId="1249"/>
    <cellStyle name="40% - Акцент3 5" xfId="1250"/>
    <cellStyle name="40% - Акцент3 6" xfId="1251"/>
    <cellStyle name="40% - Акцент3 7" xfId="1252"/>
    <cellStyle name="40% - Акцент3 8" xfId="1253"/>
    <cellStyle name="40% - Акцент4 2" xfId="1254"/>
    <cellStyle name="40% - Акцент4 2 2" xfId="1255"/>
    <cellStyle name="40% - Акцент4 2 2 2" xfId="1256"/>
    <cellStyle name="40% - Акцент4 2 2 2 2" xfId="1257"/>
    <cellStyle name="40% - Акцент4 2 2 2 2 2" xfId="4392"/>
    <cellStyle name="40% - Акцент4 2 2 2 2 2 2" xfId="5920"/>
    <cellStyle name="40% - Акцент4 2 2 2 2 2 2 2" xfId="8124"/>
    <cellStyle name="40% - Акцент4 2 2 2 2 2 3" xfId="7197"/>
    <cellStyle name="40% - Акцент4 2 2 2 2 3" xfId="5174"/>
    <cellStyle name="40% - Акцент4 2 2 2 2 3 2" xfId="7532"/>
    <cellStyle name="40% - Акцент4 2 2 2 2 4" xfId="6633"/>
    <cellStyle name="40% - Акцент4 2 2 3" xfId="1258"/>
    <cellStyle name="40% - Акцент4 2 2 3 2" xfId="4393"/>
    <cellStyle name="40% - Акцент4 2 2 3 2 2" xfId="5921"/>
    <cellStyle name="40% - Акцент4 2 2 3 2 2 2" xfId="8125"/>
    <cellStyle name="40% - Акцент4 2 2 3 2 3" xfId="7198"/>
    <cellStyle name="40% - Акцент4 2 2 3 3" xfId="5175"/>
    <cellStyle name="40% - Акцент4 2 2 3 3 2" xfId="7533"/>
    <cellStyle name="40% - Акцент4 2 2 3 4" xfId="6634"/>
    <cellStyle name="40% - Акцент4 2 3" xfId="1259"/>
    <cellStyle name="40% - Акцент4 2 3 2" xfId="1260"/>
    <cellStyle name="40% - Акцент4 2 3 2 2" xfId="4394"/>
    <cellStyle name="40% - Акцент4 2 3 2 2 2" xfId="5922"/>
    <cellStyle name="40% - Акцент4 2 3 2 2 2 2" xfId="8126"/>
    <cellStyle name="40% - Акцент4 2 3 2 2 3" xfId="7199"/>
    <cellStyle name="40% - Акцент4 2 3 2 3" xfId="5176"/>
    <cellStyle name="40% - Акцент4 2 3 2 3 2" xfId="7534"/>
    <cellStyle name="40% - Акцент4 2 3 2 4" xfId="6635"/>
    <cellStyle name="40% - Акцент4 2 4" xfId="1261"/>
    <cellStyle name="40% - Акцент4 2 5" xfId="1262"/>
    <cellStyle name="40% - Акцент4 2 6" xfId="1263"/>
    <cellStyle name="40% - Акцент4 2 7" xfId="1264"/>
    <cellStyle name="40% - Акцент4 2 8" xfId="1265"/>
    <cellStyle name="40% - Акцент4 2 9" xfId="1266"/>
    <cellStyle name="40% - Акцент4 2 9 2" xfId="4395"/>
    <cellStyle name="40% - Акцент4 2 9 2 2" xfId="5923"/>
    <cellStyle name="40% - Акцент4 2 9 2 2 2" xfId="8127"/>
    <cellStyle name="40% - Акцент4 2 9 2 3" xfId="7200"/>
    <cellStyle name="40% - Акцент4 2 9 3" xfId="5177"/>
    <cellStyle name="40% - Акцент4 2 9 3 2" xfId="7535"/>
    <cellStyle name="40% - Акцент4 2 9 4" xfId="6636"/>
    <cellStyle name="40% - Акцент4 3" xfId="1267"/>
    <cellStyle name="40% - Акцент4 3 2" xfId="1268"/>
    <cellStyle name="40% - Акцент4 3 2 2" xfId="1269"/>
    <cellStyle name="40% - Акцент4 3 2 2 2" xfId="4396"/>
    <cellStyle name="40% - Акцент4 3 2 2 2 2" xfId="5924"/>
    <cellStyle name="40% - Акцент4 3 2 2 2 2 2" xfId="8128"/>
    <cellStyle name="40% - Акцент4 3 2 2 2 3" xfId="7201"/>
    <cellStyle name="40% - Акцент4 3 2 2 3" xfId="5178"/>
    <cellStyle name="40% - Акцент4 3 2 2 3 2" xfId="7536"/>
    <cellStyle name="40% - Акцент4 3 2 2 4" xfId="6637"/>
    <cellStyle name="40% - Акцент4 3_Cons 1Q" xfId="1270"/>
    <cellStyle name="40% - Акцент4 4" xfId="1271"/>
    <cellStyle name="40% - Акцент4 4 2" xfId="1272"/>
    <cellStyle name="40% - Акцент4 5" xfId="1273"/>
    <cellStyle name="40% - Акцент4 6" xfId="1274"/>
    <cellStyle name="40% - Акцент4 7" xfId="1275"/>
    <cellStyle name="40% - Акцент4 8" xfId="1276"/>
    <cellStyle name="40% - Акцент5 2" xfId="1277"/>
    <cellStyle name="40% - Акцент5 2 2" xfId="1278"/>
    <cellStyle name="40% - Акцент5 2 2 2" xfId="1279"/>
    <cellStyle name="40% - Акцент5 2 2 2 2" xfId="1280"/>
    <cellStyle name="40% - Акцент5 2 2 2 2 2" xfId="4397"/>
    <cellStyle name="40% - Акцент5 2 2 2 2 2 2" xfId="5925"/>
    <cellStyle name="40% - Акцент5 2 2 2 2 2 2 2" xfId="8129"/>
    <cellStyle name="40% - Акцент5 2 2 2 2 2 3" xfId="7202"/>
    <cellStyle name="40% - Акцент5 2 2 2 2 3" xfId="5179"/>
    <cellStyle name="40% - Акцент5 2 2 2 2 3 2" xfId="7537"/>
    <cellStyle name="40% - Акцент5 2 2 2 2 4" xfId="6638"/>
    <cellStyle name="40% - Акцент5 2 2 3" xfId="1281"/>
    <cellStyle name="40% - Акцент5 2 2 3 2" xfId="4398"/>
    <cellStyle name="40% - Акцент5 2 2 3 2 2" xfId="5926"/>
    <cellStyle name="40% - Акцент5 2 2 3 2 2 2" xfId="8130"/>
    <cellStyle name="40% - Акцент5 2 2 3 2 3" xfId="7203"/>
    <cellStyle name="40% - Акцент5 2 2 3 3" xfId="5180"/>
    <cellStyle name="40% - Акцент5 2 2 3 3 2" xfId="7538"/>
    <cellStyle name="40% - Акцент5 2 2 3 4" xfId="6639"/>
    <cellStyle name="40% - Акцент5 2 3" xfId="1282"/>
    <cellStyle name="40% - Акцент5 2 3 2" xfId="1283"/>
    <cellStyle name="40% - Акцент5 2 3 2 2" xfId="4399"/>
    <cellStyle name="40% - Акцент5 2 3 2 2 2" xfId="5927"/>
    <cellStyle name="40% - Акцент5 2 3 2 2 2 2" xfId="8131"/>
    <cellStyle name="40% - Акцент5 2 3 2 2 3" xfId="7204"/>
    <cellStyle name="40% - Акцент5 2 3 2 3" xfId="5181"/>
    <cellStyle name="40% - Акцент5 2 3 2 3 2" xfId="7539"/>
    <cellStyle name="40% - Акцент5 2 3 2 4" xfId="6640"/>
    <cellStyle name="40% - Акцент5 2 4" xfId="1284"/>
    <cellStyle name="40% - Акцент5 2 5" xfId="1285"/>
    <cellStyle name="40% - Акцент5 2 6" xfId="1286"/>
    <cellStyle name="40% - Акцент5 2 7" xfId="1287"/>
    <cellStyle name="40% - Акцент5 2 8" xfId="1288"/>
    <cellStyle name="40% - Акцент5 2 9" xfId="1289"/>
    <cellStyle name="40% - Акцент5 2 9 2" xfId="4400"/>
    <cellStyle name="40% - Акцент5 2 9 2 2" xfId="5928"/>
    <cellStyle name="40% - Акцент5 2 9 2 2 2" xfId="8132"/>
    <cellStyle name="40% - Акцент5 2 9 2 3" xfId="7205"/>
    <cellStyle name="40% - Акцент5 2 9 3" xfId="5182"/>
    <cellStyle name="40% - Акцент5 2 9 3 2" xfId="7540"/>
    <cellStyle name="40% - Акцент5 2 9 4" xfId="6641"/>
    <cellStyle name="40% - Акцент5 3" xfId="1290"/>
    <cellStyle name="40% - Акцент5 3 2" xfId="1291"/>
    <cellStyle name="40% - Акцент5 3 2 2" xfId="1292"/>
    <cellStyle name="40% - Акцент5 3 2 2 2" xfId="4401"/>
    <cellStyle name="40% - Акцент5 3 2 2 2 2" xfId="5929"/>
    <cellStyle name="40% - Акцент5 3 2 2 2 2 2" xfId="8133"/>
    <cellStyle name="40% - Акцент5 3 2 2 2 3" xfId="7206"/>
    <cellStyle name="40% - Акцент5 3 2 2 3" xfId="5183"/>
    <cellStyle name="40% - Акцент5 3 2 2 3 2" xfId="7541"/>
    <cellStyle name="40% - Акцент5 3 2 2 4" xfId="6642"/>
    <cellStyle name="40% - Акцент5 3_Cons 1Q" xfId="1293"/>
    <cellStyle name="40% - Акцент5 4" xfId="1294"/>
    <cellStyle name="40% - Акцент5 4 2" xfId="1295"/>
    <cellStyle name="40% - Акцент5 5" xfId="1296"/>
    <cellStyle name="40% - Акцент5 6" xfId="1297"/>
    <cellStyle name="40% - Акцент5 7" xfId="1298"/>
    <cellStyle name="40% - Акцент5 8" xfId="1299"/>
    <cellStyle name="40% - Акцент6 2" xfId="1300"/>
    <cellStyle name="40% - Акцент6 2 2" xfId="1301"/>
    <cellStyle name="40% - Акцент6 2 2 2" xfId="1302"/>
    <cellStyle name="40% - Акцент6 2 2 2 2" xfId="1303"/>
    <cellStyle name="40% - Акцент6 2 2 2 2 2" xfId="4402"/>
    <cellStyle name="40% - Акцент6 2 2 2 2 2 2" xfId="5930"/>
    <cellStyle name="40% - Акцент6 2 2 2 2 2 2 2" xfId="8134"/>
    <cellStyle name="40% - Акцент6 2 2 2 2 2 3" xfId="7207"/>
    <cellStyle name="40% - Акцент6 2 2 2 2 3" xfId="5184"/>
    <cellStyle name="40% - Акцент6 2 2 2 2 3 2" xfId="7542"/>
    <cellStyle name="40% - Акцент6 2 2 2 2 4" xfId="6643"/>
    <cellStyle name="40% - Акцент6 2 2 3" xfId="1304"/>
    <cellStyle name="40% - Акцент6 2 2 3 2" xfId="4403"/>
    <cellStyle name="40% - Акцент6 2 2 3 2 2" xfId="5931"/>
    <cellStyle name="40% - Акцент6 2 2 3 2 2 2" xfId="8135"/>
    <cellStyle name="40% - Акцент6 2 2 3 2 3" xfId="7208"/>
    <cellStyle name="40% - Акцент6 2 2 3 3" xfId="5185"/>
    <cellStyle name="40% - Акцент6 2 2 3 3 2" xfId="7543"/>
    <cellStyle name="40% - Акцент6 2 2 3 4" xfId="6644"/>
    <cellStyle name="40% - Акцент6 2 3" xfId="1305"/>
    <cellStyle name="40% - Акцент6 2 3 2" xfId="1306"/>
    <cellStyle name="40% - Акцент6 2 3 2 2" xfId="4404"/>
    <cellStyle name="40% - Акцент6 2 3 2 2 2" xfId="5932"/>
    <cellStyle name="40% - Акцент6 2 3 2 2 2 2" xfId="8136"/>
    <cellStyle name="40% - Акцент6 2 3 2 2 3" xfId="7209"/>
    <cellStyle name="40% - Акцент6 2 3 2 3" xfId="5186"/>
    <cellStyle name="40% - Акцент6 2 3 2 3 2" xfId="7544"/>
    <cellStyle name="40% - Акцент6 2 3 2 4" xfId="6645"/>
    <cellStyle name="40% - Акцент6 2 4" xfId="1307"/>
    <cellStyle name="40% - Акцент6 2 5" xfId="1308"/>
    <cellStyle name="40% - Акцент6 2 6" xfId="1309"/>
    <cellStyle name="40% - Акцент6 2 7" xfId="1310"/>
    <cellStyle name="40% - Акцент6 2 8" xfId="1311"/>
    <cellStyle name="40% - Акцент6 2 9" xfId="1312"/>
    <cellStyle name="40% - Акцент6 2 9 2" xfId="4405"/>
    <cellStyle name="40% - Акцент6 2 9 2 2" xfId="5933"/>
    <cellStyle name="40% - Акцент6 2 9 2 2 2" xfId="8137"/>
    <cellStyle name="40% - Акцент6 2 9 2 3" xfId="7210"/>
    <cellStyle name="40% - Акцент6 2 9 3" xfId="5187"/>
    <cellStyle name="40% - Акцент6 2 9 3 2" xfId="7545"/>
    <cellStyle name="40% - Акцент6 2 9 4" xfId="6646"/>
    <cellStyle name="40% - Акцент6 3" xfId="1313"/>
    <cellStyle name="40% - Акцент6 3 2" xfId="1314"/>
    <cellStyle name="40% - Акцент6 3 2 2" xfId="1315"/>
    <cellStyle name="40% - Акцент6 3 2 2 2" xfId="4406"/>
    <cellStyle name="40% - Акцент6 3 2 2 2 2" xfId="5934"/>
    <cellStyle name="40% - Акцент6 3 2 2 2 2 2" xfId="8138"/>
    <cellStyle name="40% - Акцент6 3 2 2 2 3" xfId="7211"/>
    <cellStyle name="40% - Акцент6 3 2 2 3" xfId="5188"/>
    <cellStyle name="40% - Акцент6 3 2 2 3 2" xfId="7546"/>
    <cellStyle name="40% - Акцент6 3 2 2 4" xfId="6647"/>
    <cellStyle name="40% - Акцент6 3_Cons 1Q" xfId="1316"/>
    <cellStyle name="40% - Акцент6 4" xfId="1317"/>
    <cellStyle name="40% - Акцент6 4 2" xfId="1318"/>
    <cellStyle name="40% - Акцент6 5" xfId="1319"/>
    <cellStyle name="40% - Акцент6 6" xfId="1320"/>
    <cellStyle name="40% - Акцент6 7" xfId="1321"/>
    <cellStyle name="40% - Акцент6 8" xfId="1322"/>
    <cellStyle name="60% - Accent1 2" xfId="1323"/>
    <cellStyle name="60% - Accent1 3" xfId="1324"/>
    <cellStyle name="60% - Accent1 4" xfId="1325"/>
    <cellStyle name="60% - Accent1 5" xfId="1326"/>
    <cellStyle name="60% - Accent2 2" xfId="1327"/>
    <cellStyle name="60% - Accent2 3" xfId="1328"/>
    <cellStyle name="60% - Accent2 4" xfId="1329"/>
    <cellStyle name="60% - Accent2 5" xfId="1330"/>
    <cellStyle name="60% - Accent3 2" xfId="1331"/>
    <cellStyle name="60% - Accent3 3" xfId="1332"/>
    <cellStyle name="60% - Accent3 4" xfId="1333"/>
    <cellStyle name="60% - Accent3 5" xfId="1334"/>
    <cellStyle name="60% - Accent4 2" xfId="1335"/>
    <cellStyle name="60% - Accent4 3" xfId="1336"/>
    <cellStyle name="60% - Accent4 4" xfId="1337"/>
    <cellStyle name="60% - Accent4 5" xfId="1338"/>
    <cellStyle name="60% - Accent5 2" xfId="1339"/>
    <cellStyle name="60% - Accent5 3" xfId="1340"/>
    <cellStyle name="60% - Accent5 4" xfId="1341"/>
    <cellStyle name="60% - Accent5 5" xfId="1342"/>
    <cellStyle name="60% - Accent6 2" xfId="1343"/>
    <cellStyle name="60% - Accent6 3" xfId="1344"/>
    <cellStyle name="60% - Accent6 4" xfId="1345"/>
    <cellStyle name="60% - Accent6 5" xfId="1346"/>
    <cellStyle name="60% - Акцент1 2" xfId="1347"/>
    <cellStyle name="60% - Акцент1 2 2" xfId="1348"/>
    <cellStyle name="60% - Акцент1 2 2 2" xfId="1349"/>
    <cellStyle name="60% - Акцент1 2 3" xfId="1350"/>
    <cellStyle name="60% - Акцент1 2 3 2" xfId="1351"/>
    <cellStyle name="60% - Акцент1 2 4" xfId="1352"/>
    <cellStyle name="60% - Акцент1 2 5" xfId="1353"/>
    <cellStyle name="60% - Акцент1 2 6" xfId="1354"/>
    <cellStyle name="60% - Акцент1 2 7" xfId="1355"/>
    <cellStyle name="60% - Акцент1 2 8" xfId="1356"/>
    <cellStyle name="60% - Акцент1 2 9" xfId="1357"/>
    <cellStyle name="60% - Акцент1 3" xfId="1358"/>
    <cellStyle name="60% - Акцент1 3 2" xfId="1359"/>
    <cellStyle name="60% - Акцент1 3 2 2" xfId="1360"/>
    <cellStyle name="60% - Акцент1 3_Cons 1Q" xfId="1361"/>
    <cellStyle name="60% - Акцент1 4" xfId="1362"/>
    <cellStyle name="60% - Акцент1 4 2" xfId="1363"/>
    <cellStyle name="60% - Акцент1 5" xfId="1364"/>
    <cellStyle name="60% - Акцент1 6" xfId="1365"/>
    <cellStyle name="60% - Акцент1 7" xfId="1366"/>
    <cellStyle name="60% - Акцент1 8" xfId="1367"/>
    <cellStyle name="60% - Акцент2 2" xfId="1368"/>
    <cellStyle name="60% - Акцент2 2 2" xfId="1369"/>
    <cellStyle name="60% - Акцент2 2 2 2" xfId="1370"/>
    <cellStyle name="60% - Акцент2 2 3" xfId="1371"/>
    <cellStyle name="60% - Акцент2 2 3 2" xfId="1372"/>
    <cellStyle name="60% - Акцент2 2 4" xfId="1373"/>
    <cellStyle name="60% - Акцент2 2 5" xfId="1374"/>
    <cellStyle name="60% - Акцент2 2 6" xfId="1375"/>
    <cellStyle name="60% - Акцент2 2 7" xfId="1376"/>
    <cellStyle name="60% - Акцент2 2 8" xfId="1377"/>
    <cellStyle name="60% - Акцент2 2 9" xfId="1378"/>
    <cellStyle name="60% - Акцент2 3" xfId="1379"/>
    <cellStyle name="60% - Акцент2 3 2" xfId="1380"/>
    <cellStyle name="60% - Акцент2 3 2 2" xfId="1381"/>
    <cellStyle name="60% - Акцент2 3_Cons 1Q" xfId="1382"/>
    <cellStyle name="60% - Акцент2 4" xfId="1383"/>
    <cellStyle name="60% - Акцент2 4 2" xfId="1384"/>
    <cellStyle name="60% - Акцент2 5" xfId="1385"/>
    <cellStyle name="60% - Акцент2 6" xfId="1386"/>
    <cellStyle name="60% - Акцент2 7" xfId="1387"/>
    <cellStyle name="60% - Акцент2 8" xfId="1388"/>
    <cellStyle name="60% - Акцент3 2" xfId="1389"/>
    <cellStyle name="60% - Акцент3 2 2" xfId="1390"/>
    <cellStyle name="60% - Акцент3 2 2 2" xfId="1391"/>
    <cellStyle name="60% - Акцент3 2 3" xfId="1392"/>
    <cellStyle name="60% - Акцент3 2 3 2" xfId="1393"/>
    <cellStyle name="60% - Акцент3 2 4" xfId="1394"/>
    <cellStyle name="60% - Акцент3 2 5" xfId="1395"/>
    <cellStyle name="60% - Акцент3 2 6" xfId="1396"/>
    <cellStyle name="60% - Акцент3 2 7" xfId="1397"/>
    <cellStyle name="60% - Акцент3 2 8" xfId="1398"/>
    <cellStyle name="60% - Акцент3 2 9" xfId="1399"/>
    <cellStyle name="60% - Акцент3 3" xfId="1400"/>
    <cellStyle name="60% - Акцент3 3 2" xfId="1401"/>
    <cellStyle name="60% - Акцент3 3 2 2" xfId="1402"/>
    <cellStyle name="60% - Акцент3 3_Cons 1Q" xfId="1403"/>
    <cellStyle name="60% - Акцент3 4" xfId="1404"/>
    <cellStyle name="60% - Акцент3 4 2" xfId="1405"/>
    <cellStyle name="60% - Акцент3 5" xfId="1406"/>
    <cellStyle name="60% - Акцент3 6" xfId="1407"/>
    <cellStyle name="60% - Акцент3 7" xfId="1408"/>
    <cellStyle name="60% - Акцент3 8" xfId="1409"/>
    <cellStyle name="60% - Акцент4 2" xfId="1410"/>
    <cellStyle name="60% - Акцент4 2 2" xfId="1411"/>
    <cellStyle name="60% - Акцент4 2 2 2" xfId="1412"/>
    <cellStyle name="60% - Акцент4 2 3" xfId="1413"/>
    <cellStyle name="60% - Акцент4 2 3 2" xfId="1414"/>
    <cellStyle name="60% - Акцент4 2 4" xfId="1415"/>
    <cellStyle name="60% - Акцент4 2 5" xfId="1416"/>
    <cellStyle name="60% - Акцент4 2 6" xfId="1417"/>
    <cellStyle name="60% - Акцент4 2 7" xfId="1418"/>
    <cellStyle name="60% - Акцент4 2 8" xfId="1419"/>
    <cellStyle name="60% - Акцент4 2 9" xfId="1420"/>
    <cellStyle name="60% - Акцент4 3" xfId="1421"/>
    <cellStyle name="60% - Акцент4 3 2" xfId="1422"/>
    <cellStyle name="60% - Акцент4 3 2 2" xfId="1423"/>
    <cellStyle name="60% - Акцент4 3_Cons 1Q" xfId="1424"/>
    <cellStyle name="60% - Акцент4 4" xfId="1425"/>
    <cellStyle name="60% - Акцент4 4 2" xfId="1426"/>
    <cellStyle name="60% - Акцент4 5" xfId="1427"/>
    <cellStyle name="60% - Акцент4 6" xfId="1428"/>
    <cellStyle name="60% - Акцент4 7" xfId="1429"/>
    <cellStyle name="60% - Акцент4 8" xfId="1430"/>
    <cellStyle name="60% - Акцент5 2" xfId="1431"/>
    <cellStyle name="60% - Акцент5 2 2" xfId="1432"/>
    <cellStyle name="60% - Акцент5 2 2 2" xfId="1433"/>
    <cellStyle name="60% - Акцент5 2 3" xfId="1434"/>
    <cellStyle name="60% - Акцент5 2 3 2" xfId="1435"/>
    <cellStyle name="60% - Акцент5 2 4" xfId="1436"/>
    <cellStyle name="60% - Акцент5 2 5" xfId="1437"/>
    <cellStyle name="60% - Акцент5 2 6" xfId="1438"/>
    <cellStyle name="60% - Акцент5 2 7" xfId="1439"/>
    <cellStyle name="60% - Акцент5 2 8" xfId="1440"/>
    <cellStyle name="60% - Акцент5 2 9" xfId="1441"/>
    <cellStyle name="60% - Акцент5 3" xfId="1442"/>
    <cellStyle name="60% - Акцент5 3 2" xfId="1443"/>
    <cellStyle name="60% - Акцент5 3 2 2" xfId="1444"/>
    <cellStyle name="60% - Акцент5 3_Cons 1Q" xfId="1445"/>
    <cellStyle name="60% - Акцент5 4" xfId="1446"/>
    <cellStyle name="60% - Акцент5 4 2" xfId="1447"/>
    <cellStyle name="60% - Акцент5 5" xfId="1448"/>
    <cellStyle name="60% - Акцент5 6" xfId="1449"/>
    <cellStyle name="60% - Акцент5 7" xfId="1450"/>
    <cellStyle name="60% - Акцент5 8" xfId="1451"/>
    <cellStyle name="60% - Акцент6 2" xfId="1452"/>
    <cellStyle name="60% - Акцент6 2 2" xfId="1453"/>
    <cellStyle name="60% - Акцент6 2 2 2" xfId="1454"/>
    <cellStyle name="60% - Акцент6 2 3" xfId="1455"/>
    <cellStyle name="60% - Акцент6 2 3 2" xfId="1456"/>
    <cellStyle name="60% - Акцент6 2 4" xfId="1457"/>
    <cellStyle name="60% - Акцент6 2 5" xfId="1458"/>
    <cellStyle name="60% - Акцент6 2 6" xfId="1459"/>
    <cellStyle name="60% - Акцент6 2 7" xfId="1460"/>
    <cellStyle name="60% - Акцент6 2 8" xfId="1461"/>
    <cellStyle name="60% - Акцент6 2 9" xfId="1462"/>
    <cellStyle name="60% - Акцент6 3" xfId="1463"/>
    <cellStyle name="60% - Акцент6 3 2" xfId="1464"/>
    <cellStyle name="60% - Акцент6 3 2 2" xfId="1465"/>
    <cellStyle name="60% - Акцент6 3_Cons 1Q" xfId="1466"/>
    <cellStyle name="60% - Акцент6 4" xfId="1467"/>
    <cellStyle name="60% - Акцент6 4 2" xfId="1468"/>
    <cellStyle name="60% - Акцент6 5" xfId="1469"/>
    <cellStyle name="60% - Акцент6 6" xfId="1470"/>
    <cellStyle name="60% - Акцент6 7" xfId="1471"/>
    <cellStyle name="60% - Акцент6 8" xfId="1472"/>
    <cellStyle name="8pt" xfId="1473"/>
    <cellStyle name="Accent1 2" xfId="1474"/>
    <cellStyle name="Accent1 3" xfId="1475"/>
    <cellStyle name="Accent1 4" xfId="1476"/>
    <cellStyle name="Accent1 5" xfId="1477"/>
    <cellStyle name="Accent2 2" xfId="1478"/>
    <cellStyle name="Accent2 3" xfId="1479"/>
    <cellStyle name="Accent2 4" xfId="1480"/>
    <cellStyle name="Accent2 5" xfId="1481"/>
    <cellStyle name="Accent3 2" xfId="1482"/>
    <cellStyle name="Accent3 3" xfId="1483"/>
    <cellStyle name="Accent3 4" xfId="1484"/>
    <cellStyle name="Accent3 5" xfId="1485"/>
    <cellStyle name="Accent4 2" xfId="1486"/>
    <cellStyle name="Accent4 3" xfId="1487"/>
    <cellStyle name="Accent4 4" xfId="1488"/>
    <cellStyle name="Accent4 5" xfId="1489"/>
    <cellStyle name="Accent5 2" xfId="1490"/>
    <cellStyle name="Accent5 3" xfId="1491"/>
    <cellStyle name="Accent5 4" xfId="1492"/>
    <cellStyle name="Accent5 5" xfId="1493"/>
    <cellStyle name="Accent6 2" xfId="1494"/>
    <cellStyle name="Accent6 3" xfId="1495"/>
    <cellStyle name="Accent6 4" xfId="1496"/>
    <cellStyle name="Accent6 5" xfId="1497"/>
    <cellStyle name="account" xfId="1498"/>
    <cellStyle name="Accounting" xfId="1499"/>
    <cellStyle name="Actuals 2003" xfId="1500"/>
    <cellStyle name="Actuals 2003 2" xfId="1501"/>
    <cellStyle name="Actuals 2003 3" xfId="1502"/>
    <cellStyle name="Actuals 2003 4" xfId="1503"/>
    <cellStyle name="Actuals 2003 5" xfId="1504"/>
    <cellStyle name="Actuals 2003 6" xfId="1505"/>
    <cellStyle name="Actuals 2003 7" xfId="1506"/>
    <cellStyle name="Actuals 2003 8" xfId="1507"/>
    <cellStyle name="Actuals 2003 9" xfId="1508"/>
    <cellStyle name="Actuals 2003 9 2" xfId="1509"/>
    <cellStyle name="Actuals 2003_IC_9m_2012" xfId="1510"/>
    <cellStyle name="Anna" xfId="1511"/>
    <cellStyle name="AP_AR_UPS" xfId="1512"/>
    <cellStyle name="ArialNormal" xfId="1513"/>
    <cellStyle name="ArialNormal 2" xfId="1514"/>
    <cellStyle name="ArialNormal 2 2" xfId="1515"/>
    <cellStyle name="ArialNormal 2 2 2" xfId="4409"/>
    <cellStyle name="ArialNormal 2 3" xfId="4408"/>
    <cellStyle name="ArialNormal 3" xfId="1516"/>
    <cellStyle name="ArialNormal 3 2" xfId="4410"/>
    <cellStyle name="ArialNormal 4" xfId="4407"/>
    <cellStyle name="ArialNormal_IC_9m_2012" xfId="1517"/>
    <cellStyle name="Assumption - Normal" xfId="1518"/>
    <cellStyle name="Assumption - Normal 2" xfId="1519"/>
    <cellStyle name="Assumption - Normal 2 2" xfId="1520"/>
    <cellStyle name="Assumption - Normal 2 2 2" xfId="5191"/>
    <cellStyle name="Assumption - Normal 2 2 2 2" xfId="7549"/>
    <cellStyle name="Assumption - Normal 2 3" xfId="1521"/>
    <cellStyle name="Assumption - Normal 2 3 2" xfId="5192"/>
    <cellStyle name="Assumption - Normal 2 3 2 2" xfId="7550"/>
    <cellStyle name="Assumption - Normal 2 4" xfId="5190"/>
    <cellStyle name="Assumption - Normal 2 4 2" xfId="7548"/>
    <cellStyle name="Assumption - Normal 2_IC_9m_2012" xfId="1522"/>
    <cellStyle name="Assumption - Normal 3" xfId="5189"/>
    <cellStyle name="Assumption - Normal 3 2" xfId="7547"/>
    <cellStyle name="at" xfId="1523"/>
    <cellStyle name="b" xfId="1524"/>
    <cellStyle name="b%0" xfId="1525"/>
    <cellStyle name="b%1" xfId="1526"/>
    <cellStyle name="b%2" xfId="1527"/>
    <cellStyle name="b0" xfId="1528"/>
    <cellStyle name="b09" xfId="1529"/>
    <cellStyle name="b1" xfId="1530"/>
    <cellStyle name="b1 2" xfId="1531"/>
    <cellStyle name="b1 3" xfId="1532"/>
    <cellStyle name="b1 4" xfId="1533"/>
    <cellStyle name="b1 5" xfId="1534"/>
    <cellStyle name="b1 6" xfId="1535"/>
    <cellStyle name="b1 7" xfId="1536"/>
    <cellStyle name="b1 8" xfId="1537"/>
    <cellStyle name="b2" xfId="1538"/>
    <cellStyle name="b2 2" xfId="1539"/>
    <cellStyle name="b2 3" xfId="1540"/>
    <cellStyle name="b2 4" xfId="1541"/>
    <cellStyle name="b2 5" xfId="1542"/>
    <cellStyle name="b2 6" xfId="1543"/>
    <cellStyle name="b2 7" xfId="1544"/>
    <cellStyle name="b2 8" xfId="1545"/>
    <cellStyle name="BackGround_General" xfId="1546"/>
    <cellStyle name="Bad 2" xfId="1547"/>
    <cellStyle name="Bad 3" xfId="1548"/>
    <cellStyle name="Bad 4" xfId="1549"/>
    <cellStyle name="Bad 5" xfId="1550"/>
    <cellStyle name="Billion" xfId="1551"/>
    <cellStyle name="Billion 2" xfId="1552"/>
    <cellStyle name="Billion 2 2" xfId="1553"/>
    <cellStyle name="Billion 2 2 2" xfId="5195"/>
    <cellStyle name="Billion 2 2 2 2" xfId="7553"/>
    <cellStyle name="Billion 2 3" xfId="1554"/>
    <cellStyle name="Billion 2 3 2" xfId="5196"/>
    <cellStyle name="Billion 2 3 2 2" xfId="7554"/>
    <cellStyle name="Billion 2 4" xfId="5194"/>
    <cellStyle name="Billion 2 4 2" xfId="7552"/>
    <cellStyle name="Billion 3" xfId="5193"/>
    <cellStyle name="Billion 3 2" xfId="7551"/>
    <cellStyle name="Black" xfId="1555"/>
    <cellStyle name="blank" xfId="1556"/>
    <cellStyle name="Blue" xfId="1557"/>
    <cellStyle name="bo" xfId="1558"/>
    <cellStyle name="bo 2" xfId="1559"/>
    <cellStyle name="bo 3" xfId="1560"/>
    <cellStyle name="bo 4" xfId="1561"/>
    <cellStyle name="bo 5" xfId="1562"/>
    <cellStyle name="bo 6" xfId="1563"/>
    <cellStyle name="bo 7" xfId="1564"/>
    <cellStyle name="bo 8" xfId="1565"/>
    <cellStyle name="Bold/Border" xfId="1566"/>
    <cellStyle name="Border Heavy" xfId="1567"/>
    <cellStyle name="border thin" xfId="1568"/>
    <cellStyle name="border thin 2" xfId="1569"/>
    <cellStyle name="border thin 2 2" xfId="1570"/>
    <cellStyle name="border thin_Intercompany" xfId="1571"/>
    <cellStyle name="Bottom" xfId="1572"/>
    <cellStyle name="bout" xfId="1573"/>
    <cellStyle name="bout 2" xfId="1574"/>
    <cellStyle name="bout 2 2" xfId="1575"/>
    <cellStyle name="bout 2 2 2" xfId="5199"/>
    <cellStyle name="bout 2 2 2 2" xfId="7557"/>
    <cellStyle name="bout 2 2 3" xfId="6650"/>
    <cellStyle name="bout 2 3" xfId="5198"/>
    <cellStyle name="bout 2 3 2" xfId="7556"/>
    <cellStyle name="bout 2 4" xfId="6649"/>
    <cellStyle name="bout 3" xfId="5197"/>
    <cellStyle name="bout 3 2" xfId="7555"/>
    <cellStyle name="bout 4" xfId="6648"/>
    <cellStyle name="bout_IC_9m_2012" xfId="1576"/>
    <cellStyle name="BP 2003" xfId="1577"/>
    <cellStyle name="BP 2003 2" xfId="1578"/>
    <cellStyle name="BP 2003 3" xfId="1579"/>
    <cellStyle name="BP 2003 4" xfId="1580"/>
    <cellStyle name="BP 2003 5" xfId="1581"/>
    <cellStyle name="BP 2003 6" xfId="1582"/>
    <cellStyle name="BP 2003 7" xfId="1583"/>
    <cellStyle name="BP 2003 8" xfId="1584"/>
    <cellStyle name="BP 2003 9" xfId="1585"/>
    <cellStyle name="BP 2003 9 2" xfId="1586"/>
    <cellStyle name="BP 2003_IC_9m_2012" xfId="1587"/>
    <cellStyle name="bt" xfId="1588"/>
    <cellStyle name="btit" xfId="1589"/>
    <cellStyle name="btit 2" xfId="1590"/>
    <cellStyle name="btit 3" xfId="1591"/>
    <cellStyle name="btit 4" xfId="1592"/>
    <cellStyle name="btit 5" xfId="1593"/>
    <cellStyle name="btit 6" xfId="1594"/>
    <cellStyle name="btit 7" xfId="1595"/>
    <cellStyle name="btit 8" xfId="1596"/>
    <cellStyle name="Bullet" xfId="1597"/>
    <cellStyle name="Bullet 2" xfId="1598"/>
    <cellStyle name="Bullet 3" xfId="1599"/>
    <cellStyle name="Bullet 4" xfId="1600"/>
    <cellStyle name="Bullet 5" xfId="1601"/>
    <cellStyle name="Bullet 6" xfId="1602"/>
    <cellStyle name="Bullet 7" xfId="1603"/>
    <cellStyle name="Bullet 8" xfId="1604"/>
    <cellStyle name="c" xfId="1605"/>
    <cellStyle name="c_Grouse+Pelican" xfId="1606"/>
    <cellStyle name="c_Macros" xfId="1607"/>
    <cellStyle name="c_Macros (2)" xfId="1608"/>
    <cellStyle name="c_Manager (2)" xfId="1609"/>
    <cellStyle name="c0" xfId="1610"/>
    <cellStyle name="cach" xfId="1611"/>
    <cellStyle name="Calc Currency (0)" xfId="1612"/>
    <cellStyle name="Calculation 10" xfId="1613"/>
    <cellStyle name="Calculation 10 2" xfId="5200"/>
    <cellStyle name="Calculation 10 2 2" xfId="7558"/>
    <cellStyle name="Calculation 11" xfId="1614"/>
    <cellStyle name="Calculation 11 2" xfId="1615"/>
    <cellStyle name="Calculation 11 2 2" xfId="4412"/>
    <cellStyle name="Calculation 11 3" xfId="4411"/>
    <cellStyle name="Calculation 12" xfId="1616"/>
    <cellStyle name="Calculation 12 2" xfId="5201"/>
    <cellStyle name="Calculation 12 2 2" xfId="7559"/>
    <cellStyle name="Calculation 2" xfId="1617"/>
    <cellStyle name="Calculation 2 2" xfId="1618"/>
    <cellStyle name="Calculation 2 2 2" xfId="1619"/>
    <cellStyle name="Calculation 2 2 2 2" xfId="4415"/>
    <cellStyle name="Calculation 2 2 3" xfId="4414"/>
    <cellStyle name="Calculation 2 3" xfId="4413"/>
    <cellStyle name="Calculation 2_IC_9m_2012" xfId="1620"/>
    <cellStyle name="Calculation 3" xfId="1621"/>
    <cellStyle name="Calculation 3 2" xfId="1622"/>
    <cellStyle name="Calculation 3 2 2" xfId="4417"/>
    <cellStyle name="Calculation 3 3" xfId="4416"/>
    <cellStyle name="Calculation 4" xfId="1623"/>
    <cellStyle name="Calculation 4 2" xfId="1624"/>
    <cellStyle name="Calculation 4 3" xfId="1625"/>
    <cellStyle name="Calculation 4_IC_9m_2012" xfId="1626"/>
    <cellStyle name="Calculation 5" xfId="1627"/>
    <cellStyle name="Calculation 5 2" xfId="1628"/>
    <cellStyle name="Calculation 5 2 2" xfId="4419"/>
    <cellStyle name="Calculation 5 3" xfId="4418"/>
    <cellStyle name="Calculation 6" xfId="1629"/>
    <cellStyle name="Calculation 6 2" xfId="5202"/>
    <cellStyle name="Calculation 6 2 2" xfId="7560"/>
    <cellStyle name="Calculation 7" xfId="1630"/>
    <cellStyle name="Calculation 7 2" xfId="5203"/>
    <cellStyle name="Calculation 7 2 2" xfId="7561"/>
    <cellStyle name="Calculation 8" xfId="1631"/>
    <cellStyle name="Calculation 8 2" xfId="5204"/>
    <cellStyle name="Calculation 8 2 2" xfId="7562"/>
    <cellStyle name="Calculation 9" xfId="1632"/>
    <cellStyle name="Calculation 9 2" xfId="5205"/>
    <cellStyle name="Calculation 9 2 2" xfId="7563"/>
    <cellStyle name="Centered Heading" xfId="1633"/>
    <cellStyle name="Changeable" xfId="1634"/>
    <cellStyle name="Check" xfId="1635"/>
    <cellStyle name="Check 2" xfId="4420"/>
    <cellStyle name="Check 2 2" xfId="5935"/>
    <cellStyle name="Check 3" xfId="6651"/>
    <cellStyle name="Check Cell 2" xfId="1636"/>
    <cellStyle name="Check Cell 3" xfId="1637"/>
    <cellStyle name="Check Cell 4" xfId="1638"/>
    <cellStyle name="Check Cell 5" xfId="1639"/>
    <cellStyle name="co" xfId="1640"/>
    <cellStyle name="Code" xfId="1641"/>
    <cellStyle name="Code Section" xfId="1642"/>
    <cellStyle name="Code Section 2" xfId="1643"/>
    <cellStyle name="Code Section 2 2" xfId="1644"/>
    <cellStyle name="Code Section 2 2 2" xfId="1645"/>
    <cellStyle name="Code Section 2_Intercompany" xfId="1646"/>
    <cellStyle name="Code Section 3" xfId="1647"/>
    <cellStyle name="Code Section 3 2" xfId="1648"/>
    <cellStyle name="Code Section 3 2 2" xfId="1649"/>
    <cellStyle name="Code Section 4" xfId="1650"/>
    <cellStyle name="Code Section 4 2" xfId="1651"/>
    <cellStyle name="Code Section 4 2 2" xfId="1652"/>
    <cellStyle name="Code Section 5" xfId="1653"/>
    <cellStyle name="Code Section 5 2" xfId="1654"/>
    <cellStyle name="Code Section 5 2 2" xfId="1655"/>
    <cellStyle name="Code Section 6" xfId="1656"/>
    <cellStyle name="Code Section 6 2" xfId="1657"/>
    <cellStyle name="Code Section 6 2 2" xfId="1658"/>
    <cellStyle name="Code Section 7" xfId="1659"/>
    <cellStyle name="Code Section 7 2" xfId="1660"/>
    <cellStyle name="Code Section 7 2 2" xfId="1661"/>
    <cellStyle name="Code Section 8" xfId="1662"/>
    <cellStyle name="Code Section 8 2" xfId="1663"/>
    <cellStyle name="Code Section 8 2 2" xfId="1664"/>
    <cellStyle name="Code Section 9" xfId="1665"/>
    <cellStyle name="Code Section 9 2" xfId="1666"/>
    <cellStyle name="Code Section_Intercompany" xfId="1667"/>
    <cellStyle name="Comma  - Style1" xfId="1668"/>
    <cellStyle name="Comma  - Style1 2" xfId="1669"/>
    <cellStyle name="Comma  - Style2" xfId="1670"/>
    <cellStyle name="Comma  - Style2 2" xfId="1671"/>
    <cellStyle name="Comma  - Style3" xfId="1672"/>
    <cellStyle name="Comma  - Style3 2" xfId="1673"/>
    <cellStyle name="Comma  - Style4" xfId="1674"/>
    <cellStyle name="Comma  - Style4 2" xfId="1675"/>
    <cellStyle name="Comma  - Style5" xfId="1676"/>
    <cellStyle name="Comma  - Style5 2" xfId="1677"/>
    <cellStyle name="Comma  - Style6" xfId="1678"/>
    <cellStyle name="Comma  - Style6 2" xfId="1679"/>
    <cellStyle name="Comma  - Style7" xfId="1680"/>
    <cellStyle name="Comma  - Style7 2" xfId="1681"/>
    <cellStyle name="Comma  - Style8" xfId="1682"/>
    <cellStyle name="Comma  - Style8 2" xfId="1683"/>
    <cellStyle name="Comma [1]" xfId="1684"/>
    <cellStyle name="Comma [2]" xfId="1685"/>
    <cellStyle name="Comma 0" xfId="1686"/>
    <cellStyle name="Comma 10" xfId="1687"/>
    <cellStyle name="Comma 10 2" xfId="4421"/>
    <cellStyle name="Comma 10 2 2" xfId="5936"/>
    <cellStyle name="Comma 10 3" xfId="5206"/>
    <cellStyle name="Comma 11" xfId="1688"/>
    <cellStyle name="Comma 11 2" xfId="4422"/>
    <cellStyle name="Comma 11 2 2" xfId="5937"/>
    <cellStyle name="Comma 11 3" xfId="5207"/>
    <cellStyle name="Comma 12" xfId="1689"/>
    <cellStyle name="Comma 12 2" xfId="4423"/>
    <cellStyle name="Comma 12 2 2" xfId="5938"/>
    <cellStyle name="Comma 12 3" xfId="5208"/>
    <cellStyle name="Comma 13" xfId="1690"/>
    <cellStyle name="Comma 13 2" xfId="4424"/>
    <cellStyle name="Comma 13 2 2" xfId="5939"/>
    <cellStyle name="Comma 13 3" xfId="5209"/>
    <cellStyle name="Comma 14" xfId="1691"/>
    <cellStyle name="Comma 14 2" xfId="4425"/>
    <cellStyle name="Comma 14 2 2" xfId="5940"/>
    <cellStyle name="Comma 14 3" xfId="5210"/>
    <cellStyle name="Comma 15" xfId="1692"/>
    <cellStyle name="Comma 15 2" xfId="4426"/>
    <cellStyle name="Comma 15 2 2" xfId="5941"/>
    <cellStyle name="Comma 15 3" xfId="5211"/>
    <cellStyle name="Comma 16" xfId="4344"/>
    <cellStyle name="Comma 16 2" xfId="5872"/>
    <cellStyle name="Comma 2" xfId="1693"/>
    <cellStyle name="Comma 2 2" xfId="1694"/>
    <cellStyle name="Comma 2 2 2" xfId="4428"/>
    <cellStyle name="Comma 2 2 2 2" xfId="5943"/>
    <cellStyle name="Comma 2 2 3" xfId="6652"/>
    <cellStyle name="Comma 2 3" xfId="1695"/>
    <cellStyle name="Comma 2 4" xfId="1696"/>
    <cellStyle name="Comma 2 4 2" xfId="4429"/>
    <cellStyle name="Comma 2 4 2 2" xfId="5944"/>
    <cellStyle name="Comma 2 4 3" xfId="6653"/>
    <cellStyle name="Comma 2 5" xfId="4427"/>
    <cellStyle name="Comma 2 5 2" xfId="5942"/>
    <cellStyle name="Comma 2 6" xfId="5212"/>
    <cellStyle name="Comma 2*" xfId="1697"/>
    <cellStyle name="Comma 2_~5329020" xfId="1698"/>
    <cellStyle name="Comma 3" xfId="1699"/>
    <cellStyle name="Comma 3 10" xfId="6654"/>
    <cellStyle name="Comma 3 2" xfId="1700"/>
    <cellStyle name="Comma 3 2 2" xfId="4431"/>
    <cellStyle name="Comma 3 2 2 2" xfId="5946"/>
    <cellStyle name="Comma 3 2 3" xfId="6655"/>
    <cellStyle name="Comma 3 3" xfId="1701"/>
    <cellStyle name="Comma 3 3 2" xfId="4432"/>
    <cellStyle name="Comma 3 3 2 2" xfId="5947"/>
    <cellStyle name="Comma 3 3 3" xfId="6656"/>
    <cellStyle name="Comma 3 4" xfId="1702"/>
    <cellStyle name="Comma 3 4 2" xfId="4433"/>
    <cellStyle name="Comma 3 4 2 2" xfId="5948"/>
    <cellStyle name="Comma 3 4 3" xfId="6657"/>
    <cellStyle name="Comma 3 5" xfId="1703"/>
    <cellStyle name="Comma 3 5 2" xfId="4434"/>
    <cellStyle name="Comma 3 5 2 2" xfId="5949"/>
    <cellStyle name="Comma 3 5 3" xfId="6658"/>
    <cellStyle name="Comma 3 6" xfId="1704"/>
    <cellStyle name="Comma 3 6 2" xfId="4435"/>
    <cellStyle name="Comma 3 6 2 2" xfId="5950"/>
    <cellStyle name="Comma 3 6 3" xfId="6659"/>
    <cellStyle name="Comma 3 7" xfId="1705"/>
    <cellStyle name="Comma 3 7 2" xfId="4436"/>
    <cellStyle name="Comma 3 7 2 2" xfId="5951"/>
    <cellStyle name="Comma 3 7 3" xfId="6660"/>
    <cellStyle name="Comma 3 8" xfId="1706"/>
    <cellStyle name="Comma 3 8 2" xfId="4437"/>
    <cellStyle name="Comma 3 8 2 2" xfId="5952"/>
    <cellStyle name="Comma 3 8 3" xfId="6661"/>
    <cellStyle name="Comma 3 9" xfId="4430"/>
    <cellStyle name="Comma 3 9 2" xfId="5945"/>
    <cellStyle name="Comma 4" xfId="1707"/>
    <cellStyle name="Comma 4 2" xfId="4438"/>
    <cellStyle name="Comma 4 2 2" xfId="5953"/>
    <cellStyle name="Comma 4 3" xfId="6662"/>
    <cellStyle name="Comma 5" xfId="22"/>
    <cellStyle name="Comma 5 2" xfId="1708"/>
    <cellStyle name="Comma 5 3" xfId="1709"/>
    <cellStyle name="Comma 5 3 2" xfId="4439"/>
    <cellStyle name="Comma 5 3 2 2" xfId="5954"/>
    <cellStyle name="Comma 5 3 3" xfId="5213"/>
    <cellStyle name="Comma 5 4" xfId="1710"/>
    <cellStyle name="Comma 5 4 2" xfId="4440"/>
    <cellStyle name="Comma 5 4 2 2" xfId="5955"/>
    <cellStyle name="Comma 5 4 3" xfId="5214"/>
    <cellStyle name="Comma 5 5" xfId="1711"/>
    <cellStyle name="Comma 5 6" xfId="4345"/>
    <cellStyle name="Comma 5 6 2" xfId="5873"/>
    <cellStyle name="Comma 5 7" xfId="5115"/>
    <cellStyle name="Comma 5_Consolidation" xfId="1712"/>
    <cellStyle name="Comma 6" xfId="1713"/>
    <cellStyle name="Comma 6 2" xfId="4441"/>
    <cellStyle name="Comma 6 2 2" xfId="5956"/>
    <cellStyle name="Comma 6 2 2 2" xfId="8139"/>
    <cellStyle name="Comma 6 2 3" xfId="7212"/>
    <cellStyle name="Comma 6 3" xfId="5215"/>
    <cellStyle name="Comma 6 3 2" xfId="7564"/>
    <cellStyle name="Comma 6 4" xfId="6663"/>
    <cellStyle name="Comma 7" xfId="1714"/>
    <cellStyle name="Comma 7 2" xfId="1715"/>
    <cellStyle name="Comma 7 2 2" xfId="4443"/>
    <cellStyle name="Comma 7 2 2 2" xfId="5958"/>
    <cellStyle name="Comma 7 2 2 2 2" xfId="8140"/>
    <cellStyle name="Comma 7 2 2 3" xfId="7213"/>
    <cellStyle name="Comma 7 2 3" xfId="5216"/>
    <cellStyle name="Comma 7 2 3 2" xfId="7565"/>
    <cellStyle name="Comma 7 2 4" xfId="6665"/>
    <cellStyle name="Comma 7 3" xfId="1716"/>
    <cellStyle name="Comma 7 3 2" xfId="4444"/>
    <cellStyle name="Comma 7 3 2 2" xfId="5959"/>
    <cellStyle name="Comma 7 3 2 2 2" xfId="8141"/>
    <cellStyle name="Comma 7 3 2 3" xfId="7214"/>
    <cellStyle name="Comma 7 3 3" xfId="5217"/>
    <cellStyle name="Comma 7 3 3 2" xfId="7566"/>
    <cellStyle name="Comma 7 3 4" xfId="6666"/>
    <cellStyle name="Comma 7 4" xfId="4442"/>
    <cellStyle name="Comma 7 4 2" xfId="5957"/>
    <cellStyle name="Comma 7 5" xfId="6664"/>
    <cellStyle name="Comma 7_Intercompany" xfId="1717"/>
    <cellStyle name="Comma 8" xfId="1718"/>
    <cellStyle name="Comma 8 2" xfId="4445"/>
    <cellStyle name="Comma 8 2 2" xfId="5960"/>
    <cellStyle name="Comma 8 3" xfId="6667"/>
    <cellStyle name="Comma 9" xfId="1719"/>
    <cellStyle name="Comma 9 2" xfId="4446"/>
    <cellStyle name="Comma 9 2 2" xfId="5961"/>
    <cellStyle name="Comma 9 3" xfId="5218"/>
    <cellStyle name="Comma Comma" xfId="1720"/>
    <cellStyle name="Comma Comma [0]" xfId="1721"/>
    <cellStyle name="Comma0" xfId="4"/>
    <cellStyle name="Comma0 - Modelo1" xfId="1722"/>
    <cellStyle name="Comma0 - Style1" xfId="1723"/>
    <cellStyle name="Comma0 10" xfId="1724"/>
    <cellStyle name="Comma0 11" xfId="1725"/>
    <cellStyle name="Comma0 2" xfId="1726"/>
    <cellStyle name="Comma0 2 2" xfId="1727"/>
    <cellStyle name="Comma0 2_12-Бел" xfId="1728"/>
    <cellStyle name="Comma0 3" xfId="1729"/>
    <cellStyle name="Comma0 3 2" xfId="1730"/>
    <cellStyle name="Comma0 3_Consolidation" xfId="1731"/>
    <cellStyle name="Comma0 4" xfId="1732"/>
    <cellStyle name="Comma0 5" xfId="1733"/>
    <cellStyle name="Comma0 6" xfId="1734"/>
    <cellStyle name="Comma0 7" xfId="1735"/>
    <cellStyle name="Comma0 8" xfId="1736"/>
    <cellStyle name="Comma0 9" xfId="1737"/>
    <cellStyle name="Comma0_12-Бел" xfId="1738"/>
    <cellStyle name="Comma1 - Modelo2" xfId="1739"/>
    <cellStyle name="Comma1 - Style2" xfId="1740"/>
    <cellStyle name="CompanyName" xfId="1741"/>
    <cellStyle name="Conor 1" xfId="1742"/>
    <cellStyle name="Conor1" xfId="1743"/>
    <cellStyle name="Conor2" xfId="1744"/>
    <cellStyle name="Cover Date" xfId="1745"/>
    <cellStyle name="Cover Subtitle" xfId="1746"/>
    <cellStyle name="Cover Title" xfId="1747"/>
    <cellStyle name="Credit" xfId="1748"/>
    <cellStyle name="Credit subtotal" xfId="1749"/>
    <cellStyle name="Credit subtotal 2" xfId="1750"/>
    <cellStyle name="Credit subtotal 2 2" xfId="1751"/>
    <cellStyle name="Credit subtotal 2 2 2" xfId="4449"/>
    <cellStyle name="Credit subtotal 2 2 2 2" xfId="5964"/>
    <cellStyle name="Credit subtotal 2 2 2 2 2" xfId="8144"/>
    <cellStyle name="Credit subtotal 2 2 2 3" xfId="7217"/>
    <cellStyle name="Credit subtotal 2 2 3" xfId="6670"/>
    <cellStyle name="Credit subtotal 2 3" xfId="4448"/>
    <cellStyle name="Credit subtotal 2 3 2" xfId="5963"/>
    <cellStyle name="Credit subtotal 2 3 2 2" xfId="8143"/>
    <cellStyle name="Credit subtotal 2 3 3" xfId="7216"/>
    <cellStyle name="Credit subtotal 2 4" xfId="6669"/>
    <cellStyle name="Credit subtotal 3" xfId="4447"/>
    <cellStyle name="Credit subtotal 3 2" xfId="5962"/>
    <cellStyle name="Credit subtotal 3 2 2" xfId="8142"/>
    <cellStyle name="Credit subtotal 3 3" xfId="7215"/>
    <cellStyle name="Credit subtotal 4" xfId="6668"/>
    <cellStyle name="Credit Total" xfId="1752"/>
    <cellStyle name="Credit_Tickmarks" xfId="1753"/>
    <cellStyle name="Currency $" xfId="1754"/>
    <cellStyle name="Currency [1]" xfId="1755"/>
    <cellStyle name="Currency [2]" xfId="1756"/>
    <cellStyle name="Currency 2" xfId="1757"/>
    <cellStyle name="Currency 2 2" xfId="1758"/>
    <cellStyle name="Currency 3" xfId="1759"/>
    <cellStyle name="Currency 3 2" xfId="4450"/>
    <cellStyle name="Currency 3 2 2" xfId="5965"/>
    <cellStyle name="Currency 3 3" xfId="5219"/>
    <cellStyle name="Currency 4" xfId="1760"/>
    <cellStyle name="Currency 4 2" xfId="4451"/>
    <cellStyle name="Currency 4 2 2" xfId="5966"/>
    <cellStyle name="Currency 4 3" xfId="5220"/>
    <cellStyle name="Currency 5" xfId="1761"/>
    <cellStyle name="Currency 5 2" xfId="4452"/>
    <cellStyle name="Currency 5 2 2" xfId="5967"/>
    <cellStyle name="Currency 5 3" xfId="5221"/>
    <cellStyle name="Currency 6" xfId="1762"/>
    <cellStyle name="Currency 6 2" xfId="4453"/>
    <cellStyle name="Currency 6 2 2" xfId="5968"/>
    <cellStyle name="Currency 6 3" xfId="5222"/>
    <cellStyle name="Currency Comma Comma" xfId="1763"/>
    <cellStyle name="Currency0" xfId="1764"/>
    <cellStyle name="Currency0 2" xfId="1765"/>
    <cellStyle name="Currency0 2 2" xfId="1766"/>
    <cellStyle name="Currency0 2_Consolidation" xfId="1767"/>
    <cellStyle name="Currency0 3" xfId="1768"/>
    <cellStyle name="Currency0 3 2" xfId="1769"/>
    <cellStyle name="Currency0 3_Consolidation" xfId="1770"/>
    <cellStyle name="Currency0 4" xfId="1771"/>
    <cellStyle name="Currency0 5" xfId="1772"/>
    <cellStyle name="Currency0 6" xfId="1773"/>
    <cellStyle name="Currency0 7" xfId="1774"/>
    <cellStyle name="Currency0 8" xfId="1775"/>
    <cellStyle name="Currency0_12-Бел" xfId="1776"/>
    <cellStyle name="Dan" xfId="5"/>
    <cellStyle name="Dark Field" xfId="1777"/>
    <cellStyle name="Dark Field 2" xfId="1778"/>
    <cellStyle name="Dash" xfId="1779"/>
    <cellStyle name="Dash 2" xfId="1780"/>
    <cellStyle name="Dash 3" xfId="1781"/>
    <cellStyle name="Dash 4" xfId="1782"/>
    <cellStyle name="Dash 5" xfId="1783"/>
    <cellStyle name="Dash 6" xfId="1784"/>
    <cellStyle name="Dash 7" xfId="1785"/>
    <cellStyle name="Dash 8" xfId="1786"/>
    <cellStyle name="Date" xfId="1787"/>
    <cellStyle name="Date 2" xfId="1788"/>
    <cellStyle name="Date 2 2" xfId="1789"/>
    <cellStyle name="Date 2_Consolidation" xfId="1790"/>
    <cellStyle name="Date 3" xfId="1791"/>
    <cellStyle name="Date 3 2" xfId="1792"/>
    <cellStyle name="Date 3_Consolidation" xfId="1793"/>
    <cellStyle name="Date 4" xfId="1794"/>
    <cellStyle name="Date 5" xfId="1795"/>
    <cellStyle name="Date 6" xfId="1796"/>
    <cellStyle name="Date 7" xfId="1797"/>
    <cellStyle name="Date 8" xfId="1798"/>
    <cellStyle name="Date_12-Бел" xfId="1799"/>
    <cellStyle name="Dateline" xfId="1800"/>
    <cellStyle name="Datum" xfId="1801"/>
    <cellStyle name="Datum 2" xfId="1802"/>
    <cellStyle name="Datum_Intercompany" xfId="1803"/>
    <cellStyle name="Debit" xfId="1804"/>
    <cellStyle name="Debit subtotal" xfId="1805"/>
    <cellStyle name="Debit subtotal 2" xfId="1806"/>
    <cellStyle name="Debit subtotal 2 2" xfId="1807"/>
    <cellStyle name="Debit subtotal 2 2 2" xfId="4456"/>
    <cellStyle name="Debit subtotal 2 2 2 2" xfId="5971"/>
    <cellStyle name="Debit subtotal 2 2 2 2 2" xfId="8147"/>
    <cellStyle name="Debit subtotal 2 2 2 3" xfId="7220"/>
    <cellStyle name="Debit subtotal 2 2 3" xfId="6673"/>
    <cellStyle name="Debit subtotal 2 3" xfId="4455"/>
    <cellStyle name="Debit subtotal 2 3 2" xfId="5970"/>
    <cellStyle name="Debit subtotal 2 3 2 2" xfId="8146"/>
    <cellStyle name="Debit subtotal 2 3 3" xfId="7219"/>
    <cellStyle name="Debit subtotal 2 4" xfId="6672"/>
    <cellStyle name="Debit subtotal 3" xfId="4454"/>
    <cellStyle name="Debit subtotal 3 2" xfId="5969"/>
    <cellStyle name="Debit subtotal 3 2 2" xfId="8145"/>
    <cellStyle name="Debit subtotal 3 3" xfId="7218"/>
    <cellStyle name="Debit subtotal 4" xfId="6671"/>
    <cellStyle name="Debit Total" xfId="1808"/>
    <cellStyle name="Debit_Tickmarks" xfId="1809"/>
    <cellStyle name="Deviant" xfId="1810"/>
    <cellStyle name="Dezimal [0]_1380" xfId="1811"/>
    <cellStyle name="Dezimal_1380" xfId="1812"/>
    <cellStyle name="Dia" xfId="1813"/>
    <cellStyle name="Dollar" xfId="1814"/>
    <cellStyle name="Dollar 2" xfId="1815"/>
    <cellStyle name="E&amp;Y House" xfId="1816"/>
    <cellStyle name="ein" xfId="1817"/>
    <cellStyle name="ein 2" xfId="1818"/>
    <cellStyle name="ein 2 2" xfId="1819"/>
    <cellStyle name="Encabez1" xfId="1820"/>
    <cellStyle name="Encabez2" xfId="1821"/>
    <cellStyle name="entrada" xfId="1822"/>
    <cellStyle name="entrada 2" xfId="1823"/>
    <cellStyle name="entrada 3" xfId="1824"/>
    <cellStyle name="entrada 4" xfId="1825"/>
    <cellStyle name="entrada 5" xfId="1826"/>
    <cellStyle name="entrada 6" xfId="1827"/>
    <cellStyle name="entrada 7" xfId="1828"/>
    <cellStyle name="entrada 8" xfId="1829"/>
    <cellStyle name="Euro" xfId="1830"/>
    <cellStyle name="Euro 2" xfId="1831"/>
    <cellStyle name="Excel Built-in Normal" xfId="1832"/>
    <cellStyle name="Explanatory Text 2" xfId="1833"/>
    <cellStyle name="Explanatory Text 3" xfId="1834"/>
    <cellStyle name="Explanatory Text 4" xfId="1835"/>
    <cellStyle name="Explanatory Text 5" xfId="1836"/>
    <cellStyle name="EY1dp" xfId="1837"/>
    <cellStyle name="EYColumnHeading" xfId="1838"/>
    <cellStyle name="EYnumber" xfId="1839"/>
    <cellStyle name="EYnumber 2" xfId="1840"/>
    <cellStyle name="EYSource" xfId="1841"/>
    <cellStyle name="EYtext" xfId="1842"/>
    <cellStyle name="F2" xfId="1843"/>
    <cellStyle name="F3" xfId="1844"/>
    <cellStyle name="F4" xfId="1845"/>
    <cellStyle name="F5" xfId="1846"/>
    <cellStyle name="F6" xfId="1847"/>
    <cellStyle name="F7" xfId="1848"/>
    <cellStyle name="F8" xfId="1849"/>
    <cellStyle name="fact" xfId="1850"/>
    <cellStyle name="fact 2" xfId="1851"/>
    <cellStyle name="fact 2 2" xfId="1852"/>
    <cellStyle name="Factor" xfId="1853"/>
    <cellStyle name="Fijo" xfId="1854"/>
    <cellStyle name="Financiero" xfId="1855"/>
    <cellStyle name="First Column" xfId="1856"/>
    <cellStyle name="Fixed" xfId="1857"/>
    <cellStyle name="Fixed 2" xfId="1858"/>
    <cellStyle name="Fixed 2 2" xfId="1859"/>
    <cellStyle name="Fixed 2_Consolidation" xfId="1860"/>
    <cellStyle name="Fixed 3" xfId="1861"/>
    <cellStyle name="Fixed 3 2" xfId="1862"/>
    <cellStyle name="Fixed 3_Consolidation" xfId="1863"/>
    <cellStyle name="Fixed 4" xfId="1864"/>
    <cellStyle name="Fixed 5" xfId="1865"/>
    <cellStyle name="Fixed 6" xfId="1866"/>
    <cellStyle name="Fixed 7" xfId="1867"/>
    <cellStyle name="Fixed 8" xfId="1868"/>
    <cellStyle name="Fixed_12-Бел" xfId="1869"/>
    <cellStyle name="fo]_x000d__x000a_UserName=Murat Zelef_x000d__x000a_UserCompany=Bumerang_x000d__x000a__x000d__x000a_[File Paths]_x000d__x000a_WorkingDirectory=C:\EQUIS\DLWIN_x000d__x000a_DownLoader=C" xfId="1870"/>
    <cellStyle name="Followed Hyperlink" xfId="1871"/>
    <cellStyle name="Followed Hyperlink 2" xfId="1872"/>
    <cellStyle name="Followed Hyperlink_Consolidation" xfId="1873"/>
    <cellStyle name="Footer SBILogo1" xfId="1874"/>
    <cellStyle name="Footer SBILogo2" xfId="1875"/>
    <cellStyle name="Footnote" xfId="1876"/>
    <cellStyle name="Footnote Reference" xfId="1877"/>
    <cellStyle name="Footnote_Financial Input" xfId="1878"/>
    <cellStyle name="Footnotes" xfId="1879"/>
    <cellStyle name="Footnotes 2" xfId="1880"/>
    <cellStyle name="Footnotes 3" xfId="1881"/>
    <cellStyle name="From" xfId="1882"/>
    <cellStyle name="General" xfId="1883"/>
    <cellStyle name="Good 2" xfId="1884"/>
    <cellStyle name="Good 3" xfId="1885"/>
    <cellStyle name="Good 4" xfId="1886"/>
    <cellStyle name="Good 5" xfId="1887"/>
    <cellStyle name="Grey" xfId="1888"/>
    <cellStyle name="Grey 2" xfId="1889"/>
    <cellStyle name="h" xfId="1890"/>
    <cellStyle name="head2" xfId="1891"/>
    <cellStyle name="Header" xfId="1892"/>
    <cellStyle name="Header 2" xfId="1893"/>
    <cellStyle name="Header Draft Stamp" xfId="1894"/>
    <cellStyle name="Header_~ бюджетные_формы (2)" xfId="1895"/>
    <cellStyle name="Header1" xfId="1896"/>
    <cellStyle name="Header2" xfId="1897"/>
    <cellStyle name="Header2 2" xfId="1898"/>
    <cellStyle name="Header2 2 2" xfId="1899"/>
    <cellStyle name="Header2_IC_9m_2012" xfId="1900"/>
    <cellStyle name="Heading" xfId="6"/>
    <cellStyle name="Heading 1 10" xfId="1901"/>
    <cellStyle name="Heading 1 11" xfId="1902"/>
    <cellStyle name="Heading 1 2" xfId="1903"/>
    <cellStyle name="Heading 1 2 2" xfId="1904"/>
    <cellStyle name="Heading 1 2_K Telecom UZI Q4_2010_31012011" xfId="1905"/>
    <cellStyle name="Heading 1 3" xfId="1906"/>
    <cellStyle name="Heading 1 4" xfId="1907"/>
    <cellStyle name="Heading 1 5" xfId="1908"/>
    <cellStyle name="Heading 1 6" xfId="1909"/>
    <cellStyle name="Heading 1 7" xfId="1910"/>
    <cellStyle name="Heading 1 8" xfId="1911"/>
    <cellStyle name="Heading 1 9" xfId="1912"/>
    <cellStyle name="Heading 1 Above" xfId="1913"/>
    <cellStyle name="Heading 1+" xfId="1914"/>
    <cellStyle name="Heading 1+ 2" xfId="1915"/>
    <cellStyle name="Heading 1+ 2 2" xfId="1916"/>
    <cellStyle name="Heading 10" xfId="1917"/>
    <cellStyle name="Heading 11" xfId="1918"/>
    <cellStyle name="Heading 12" xfId="1919"/>
    <cellStyle name="Heading 13" xfId="1920"/>
    <cellStyle name="Heading 14" xfId="1921"/>
    <cellStyle name="Heading 2 10" xfId="1922"/>
    <cellStyle name="Heading 2 11" xfId="1923"/>
    <cellStyle name="Heading 2 2" xfId="1924"/>
    <cellStyle name="Heading 2 2 2" xfId="1925"/>
    <cellStyle name="Heading 2 2_K Telecom UZI Q4_2010_31012011" xfId="1926"/>
    <cellStyle name="Heading 2 3" xfId="1927"/>
    <cellStyle name="Heading 2 4" xfId="1928"/>
    <cellStyle name="Heading 2 5" xfId="1929"/>
    <cellStyle name="Heading 2 6" xfId="1930"/>
    <cellStyle name="Heading 2 7" xfId="1931"/>
    <cellStyle name="Heading 2 8" xfId="1932"/>
    <cellStyle name="Heading 2 9" xfId="1933"/>
    <cellStyle name="Heading 2 Below" xfId="1934"/>
    <cellStyle name="Heading 2 Below 2" xfId="1935"/>
    <cellStyle name="Heading 2 Below 3" xfId="1936"/>
    <cellStyle name="Heading 2 Below_2011" xfId="1937"/>
    <cellStyle name="Heading 2+" xfId="1938"/>
    <cellStyle name="Heading 2+ 2" xfId="1939"/>
    <cellStyle name="Heading 2+ 2 2" xfId="1940"/>
    <cellStyle name="Heading 3 2" xfId="1941"/>
    <cellStyle name="Heading 3 3" xfId="1942"/>
    <cellStyle name="Heading 3 4" xfId="1943"/>
    <cellStyle name="Heading 3 5" xfId="1944"/>
    <cellStyle name="Heading 3+" xfId="1945"/>
    <cellStyle name="Heading 4 2" xfId="1946"/>
    <cellStyle name="Heading 4 3" xfId="1947"/>
    <cellStyle name="Heading 4 4" xfId="1948"/>
    <cellStyle name="Heading 4 5" xfId="1949"/>
    <cellStyle name="Heading 5" xfId="1950"/>
    <cellStyle name="Heading 5 2" xfId="1951"/>
    <cellStyle name="Heading 5_Consolidation" xfId="1952"/>
    <cellStyle name="Heading 6" xfId="1953"/>
    <cellStyle name="Heading 7" xfId="1954"/>
    <cellStyle name="Heading 8" xfId="1955"/>
    <cellStyle name="Heading 9" xfId="1956"/>
    <cellStyle name="Headline2" xfId="1957"/>
    <cellStyle name="Headline3" xfId="1958"/>
    <cellStyle name="Hidden" xfId="1959"/>
    <cellStyle name="Hidden 2" xfId="1960"/>
    <cellStyle name="Hidden 2 2" xfId="1961"/>
    <cellStyle name="Hidden 2 2 2" xfId="5225"/>
    <cellStyle name="Hidden 2 2 2 2" xfId="7569"/>
    <cellStyle name="Hidden 2 3" xfId="5224"/>
    <cellStyle name="Hidden 2 3 2" xfId="7568"/>
    <cellStyle name="Hidden 3" xfId="1962"/>
    <cellStyle name="Hidden 3 2" xfId="1963"/>
    <cellStyle name="Hidden 3 2 2" xfId="5227"/>
    <cellStyle name="Hidden 3 2 2 2" xfId="7571"/>
    <cellStyle name="Hidden 3 3" xfId="1964"/>
    <cellStyle name="Hidden 3 3 2" xfId="5228"/>
    <cellStyle name="Hidden 3 3 2 2" xfId="7572"/>
    <cellStyle name="Hidden 3 4" xfId="5226"/>
    <cellStyle name="Hidden 3 4 2" xfId="7570"/>
    <cellStyle name="Hidden 3_IC_9m_2012" xfId="1965"/>
    <cellStyle name="Hidden 4" xfId="5223"/>
    <cellStyle name="Hidden 4 2" xfId="7567"/>
    <cellStyle name="Hidden_IC_9m_2012" xfId="1966"/>
    <cellStyle name="Hist inmatning" xfId="1967"/>
    <cellStyle name="Hyperlink 2" xfId="1968"/>
    <cellStyle name="Hyperlink 3" xfId="1969"/>
    <cellStyle name="Hyperlink 4" xfId="1970"/>
    <cellStyle name="Iau?iue_Cao?aou 96-97" xfId="1971"/>
    <cellStyle name="Indent" xfId="7"/>
    <cellStyle name="Indicator" xfId="1972"/>
    <cellStyle name="inmatning" xfId="1973"/>
    <cellStyle name="inpdata" xfId="1974"/>
    <cellStyle name="Input [yellow]" xfId="1975"/>
    <cellStyle name="Input [yellow] 2" xfId="1976"/>
    <cellStyle name="Input [yellow] 2 2" xfId="1977"/>
    <cellStyle name="Input [yellow] 2 2 2" xfId="5231"/>
    <cellStyle name="Input [yellow] 2 2 2 2" xfId="7575"/>
    <cellStyle name="Input [yellow] 2 3" xfId="5230"/>
    <cellStyle name="Input [yellow] 2 3 2" xfId="7574"/>
    <cellStyle name="Input [yellow] 3" xfId="1978"/>
    <cellStyle name="Input [yellow] 3 2" xfId="1979"/>
    <cellStyle name="Input [yellow] 3 2 2" xfId="5233"/>
    <cellStyle name="Input [yellow] 3 2 2 2" xfId="7577"/>
    <cellStyle name="Input [yellow] 3 3" xfId="5232"/>
    <cellStyle name="Input [yellow] 3 3 2" xfId="7576"/>
    <cellStyle name="Input [yellow] 4" xfId="5229"/>
    <cellStyle name="Input [yellow] 4 2" xfId="7573"/>
    <cellStyle name="Input 10" xfId="1980"/>
    <cellStyle name="Input 10 2" xfId="1981"/>
    <cellStyle name="Input 10 2 2" xfId="4458"/>
    <cellStyle name="Input 10 3" xfId="4457"/>
    <cellStyle name="Input 11" xfId="1982"/>
    <cellStyle name="Input 11 2" xfId="1983"/>
    <cellStyle name="Input 11 2 2" xfId="4460"/>
    <cellStyle name="Input 11 3" xfId="4459"/>
    <cellStyle name="Input 12" xfId="1984"/>
    <cellStyle name="Input 12 2" xfId="1985"/>
    <cellStyle name="Input 12 2 2" xfId="4462"/>
    <cellStyle name="Input 12 3" xfId="4461"/>
    <cellStyle name="Input 13" xfId="1986"/>
    <cellStyle name="Input 13 2" xfId="1987"/>
    <cellStyle name="Input 13 2 2" xfId="4464"/>
    <cellStyle name="Input 13 3" xfId="4463"/>
    <cellStyle name="Input 14" xfId="1988"/>
    <cellStyle name="Input 14 2" xfId="1989"/>
    <cellStyle name="Input 14 2 2" xfId="4466"/>
    <cellStyle name="Input 14 3" xfId="4465"/>
    <cellStyle name="Input 15" xfId="1990"/>
    <cellStyle name="Input 15 2" xfId="1991"/>
    <cellStyle name="Input 15 2 2" xfId="4468"/>
    <cellStyle name="Input 15 3" xfId="4467"/>
    <cellStyle name="Input 16" xfId="1992"/>
    <cellStyle name="Input 16 2" xfId="1993"/>
    <cellStyle name="Input 16 2 2" xfId="4470"/>
    <cellStyle name="Input 16 3" xfId="4469"/>
    <cellStyle name="Input 17" xfId="1994"/>
    <cellStyle name="Input 17 2" xfId="1995"/>
    <cellStyle name="Input 17 2 2" xfId="4472"/>
    <cellStyle name="Input 17 3" xfId="4471"/>
    <cellStyle name="Input 18" xfId="1996"/>
    <cellStyle name="Input 18 2" xfId="1997"/>
    <cellStyle name="Input 18 2 2" xfId="4474"/>
    <cellStyle name="Input 18 3" xfId="4473"/>
    <cellStyle name="Input 19" xfId="1998"/>
    <cellStyle name="Input 19 2" xfId="1999"/>
    <cellStyle name="Input 19 2 2" xfId="4476"/>
    <cellStyle name="Input 19 3" xfId="4475"/>
    <cellStyle name="Input 2" xfId="2000"/>
    <cellStyle name="Input 2 2" xfId="2001"/>
    <cellStyle name="Input 2 2 2" xfId="2002"/>
    <cellStyle name="Input 2 2 2 2" xfId="4479"/>
    <cellStyle name="Input 2 2 3" xfId="4478"/>
    <cellStyle name="Input 2 3" xfId="4477"/>
    <cellStyle name="Input 2_IC_9m_2012" xfId="2003"/>
    <cellStyle name="Input 20" xfId="2004"/>
    <cellStyle name="Input 20 2" xfId="2005"/>
    <cellStyle name="Input 20 2 2" xfId="4481"/>
    <cellStyle name="Input 20 3" xfId="4480"/>
    <cellStyle name="Input 21" xfId="2006"/>
    <cellStyle name="Input 21 2" xfId="2007"/>
    <cellStyle name="Input 21 2 2" xfId="4483"/>
    <cellStyle name="Input 21 3" xfId="4482"/>
    <cellStyle name="Input 22" xfId="2008"/>
    <cellStyle name="Input 22 2" xfId="2009"/>
    <cellStyle name="Input 22 2 2" xfId="4485"/>
    <cellStyle name="Input 22 3" xfId="4484"/>
    <cellStyle name="Input 23" xfId="2010"/>
    <cellStyle name="Input 23 2" xfId="4486"/>
    <cellStyle name="Input 24" xfId="2011"/>
    <cellStyle name="Input 24 2" xfId="4487"/>
    <cellStyle name="Input 3" xfId="2012"/>
    <cellStyle name="Input 3 2" xfId="2013"/>
    <cellStyle name="Input 3 2 2" xfId="2014"/>
    <cellStyle name="Input 3 2 2 2" xfId="4490"/>
    <cellStyle name="Input 3 2 3" xfId="4489"/>
    <cellStyle name="Input 3 3" xfId="4488"/>
    <cellStyle name="Input 3_IC_9m_2012" xfId="2015"/>
    <cellStyle name="Input 4" xfId="2016"/>
    <cellStyle name="Input 4 2" xfId="2017"/>
    <cellStyle name="Input 4 2 2" xfId="2018"/>
    <cellStyle name="Input 4 2 2 2" xfId="4493"/>
    <cellStyle name="Input 4 2 3" xfId="4492"/>
    <cellStyle name="Input 4 3" xfId="4491"/>
    <cellStyle name="Input 4_IC_9m_2012" xfId="2019"/>
    <cellStyle name="Input 5" xfId="2020"/>
    <cellStyle name="Input 5 2" xfId="4494"/>
    <cellStyle name="Input 6" xfId="2021"/>
    <cellStyle name="Input 6 2" xfId="4495"/>
    <cellStyle name="Input 7" xfId="2022"/>
    <cellStyle name="Input 7 2" xfId="4496"/>
    <cellStyle name="Input 8" xfId="2023"/>
    <cellStyle name="Input 8 2" xfId="4497"/>
    <cellStyle name="Input 9" xfId="2024"/>
    <cellStyle name="Input 9 2" xfId="2025"/>
    <cellStyle name="Input 9 2 2" xfId="4499"/>
    <cellStyle name="Input 9 3" xfId="4498"/>
    <cellStyle name="Input Currency" xfId="2026"/>
    <cellStyle name="Input Currency 2" xfId="2027"/>
    <cellStyle name="Input Currency 2 2" xfId="2028"/>
    <cellStyle name="Input Currency 3" xfId="2029"/>
    <cellStyle name="Input Currency_Comstar RepPack 300610 sent 23July" xfId="2030"/>
    <cellStyle name="Input Multiple" xfId="2031"/>
    <cellStyle name="Input Percent" xfId="2032"/>
    <cellStyle name="Input-Blue" xfId="2033"/>
    <cellStyle name="InputBlueFont" xfId="2034"/>
    <cellStyle name="InputBlueFontLocked" xfId="2035"/>
    <cellStyle name="Integer" xfId="2036"/>
    <cellStyle name="Jun" xfId="2037"/>
    <cellStyle name="Just_Table" xfId="2038"/>
    <cellStyle name="KPMG Heading 1" xfId="2039"/>
    <cellStyle name="KPMG Heading 2" xfId="2040"/>
    <cellStyle name="KPMG Heading 3" xfId="2041"/>
    <cellStyle name="KPMG Heading 4" xfId="2042"/>
    <cellStyle name="KPMG Normal" xfId="2043"/>
    <cellStyle name="KPMG Normal Text" xfId="2044"/>
    <cellStyle name="Länkinm" xfId="2045"/>
    <cellStyle name="Large Page Heading" xfId="2046"/>
    <cellStyle name="LeftTitle" xfId="2047"/>
    <cellStyle name="ligne_detail" xfId="2048"/>
    <cellStyle name="Link" xfId="2049"/>
    <cellStyle name="Link 2" xfId="2050"/>
    <cellStyle name="Link 2 2" xfId="2051"/>
    <cellStyle name="Link 2 2 2" xfId="5236"/>
    <cellStyle name="Link 2 2 2 2" xfId="7580"/>
    <cellStyle name="Link 2 3" xfId="2052"/>
    <cellStyle name="Link 2 3 2" xfId="5237"/>
    <cellStyle name="Link 2 3 2 2" xfId="7581"/>
    <cellStyle name="Link 2 4" xfId="5235"/>
    <cellStyle name="Link 2 4 2" xfId="7579"/>
    <cellStyle name="Link 2_IC_9m_2012" xfId="2053"/>
    <cellStyle name="Link 3" xfId="5234"/>
    <cellStyle name="Link 3 2" xfId="7578"/>
    <cellStyle name="Linked Cell 2" xfId="2054"/>
    <cellStyle name="Linked Cell 3" xfId="2055"/>
    <cellStyle name="Linked Cell 4" xfId="2056"/>
    <cellStyle name="Linked Cell 5" xfId="2057"/>
    <cellStyle name="Main text" xfId="2058"/>
    <cellStyle name="Main Title" xfId="2059"/>
    <cellStyle name="Measure" xfId="2060"/>
    <cellStyle name="Migliaia (0)" xfId="2061"/>
    <cellStyle name="Migliaia (0) 2" xfId="2062"/>
    <cellStyle name="Migliaia (0) 3" xfId="2063"/>
    <cellStyle name="Migliaia (0) 4" xfId="2064"/>
    <cellStyle name="Migliaia (0) 5" xfId="2065"/>
    <cellStyle name="Migliaia (0) 6" xfId="2066"/>
    <cellStyle name="Migliaia (0) 7" xfId="2067"/>
    <cellStyle name="Migliaia (0) 8" xfId="2068"/>
    <cellStyle name="Millares [0]_10 AVERIAS MASIVAS + ANT" xfId="2069"/>
    <cellStyle name="Millares_10 AVERIAS MASIVAS + ANT" xfId="2070"/>
    <cellStyle name="Milliers [0]_F" xfId="2071"/>
    <cellStyle name="Milliers_F" xfId="2072"/>
    <cellStyle name="Millions" xfId="2073"/>
    <cellStyle name="Millions 2" xfId="2074"/>
    <cellStyle name="minutes" xfId="2075"/>
    <cellStyle name="mnb" xfId="2076"/>
    <cellStyle name="mnb 2" xfId="2077"/>
    <cellStyle name="mnb 2 2" xfId="2078"/>
    <cellStyle name="mnb 2 2 2" xfId="5240"/>
    <cellStyle name="mnb 2 2 2 2" xfId="7584"/>
    <cellStyle name="mnb 2 3" xfId="5239"/>
    <cellStyle name="mnb 2 3 2" xfId="7583"/>
    <cellStyle name="mnb 3" xfId="5238"/>
    <cellStyle name="mnb 3 2" xfId="7582"/>
    <cellStyle name="Model" xfId="2079"/>
    <cellStyle name="Moneda [0]_10 AVERIAS MASIVAS + ANT" xfId="2080"/>
    <cellStyle name="Moneda_10 AVERIAS MASIVAS + ANT" xfId="2081"/>
    <cellStyle name="Monétaire [0]_F" xfId="2082"/>
    <cellStyle name="Monétaire_F" xfId="2083"/>
    <cellStyle name="money" xfId="2084"/>
    <cellStyle name="money 2" xfId="2085"/>
    <cellStyle name="Multiple" xfId="2086"/>
    <cellStyle name="Multiple 2" xfId="2087"/>
    <cellStyle name="Neutral 2" xfId="2088"/>
    <cellStyle name="Neutral 3" xfId="2089"/>
    <cellStyle name="Neutral 4" xfId="2090"/>
    <cellStyle name="Neutral 5" xfId="2091"/>
    <cellStyle name="no" xfId="2092"/>
    <cellStyle name="no dec" xfId="2093"/>
    <cellStyle name="No.s to 1dp" xfId="2094"/>
    <cellStyle name="No.s to 1dp 2" xfId="2095"/>
    <cellStyle name="No.s to 1dp 3" xfId="2096"/>
    <cellStyle name="No.s to 1dp 4" xfId="2097"/>
    <cellStyle name="No.s to 1dp 5" xfId="2098"/>
    <cellStyle name="No.s to 1dp 6" xfId="2099"/>
    <cellStyle name="No.s to 1dp 7" xfId="2100"/>
    <cellStyle name="No.s to 1dp 8" xfId="2101"/>
    <cellStyle name="No.s to 1dp_2011" xfId="2102"/>
    <cellStyle name="No_Input" xfId="2103"/>
    <cellStyle name="norm6" xfId="2104"/>
    <cellStyle name="norm6b" xfId="2105"/>
    <cellStyle name="Norma11l" xfId="2106"/>
    <cellStyle name="Norma11l 2" xfId="2107"/>
    <cellStyle name="Norma11l 3" xfId="2108"/>
    <cellStyle name="Norma11l 4" xfId="2109"/>
    <cellStyle name="Norma11l 5" xfId="2110"/>
    <cellStyle name="Norma11l 6" xfId="2111"/>
    <cellStyle name="Norma11l 7" xfId="2112"/>
    <cellStyle name="Norma11l 8" xfId="2113"/>
    <cellStyle name="Norma11l_2011" xfId="2114"/>
    <cellStyle name="Normal - Style1" xfId="2115"/>
    <cellStyle name="Normal - Style1 2" xfId="2116"/>
    <cellStyle name="Normal 10" xfId="2117"/>
    <cellStyle name="Normal 11" xfId="2118"/>
    <cellStyle name="Normal 11 2" xfId="2119"/>
    <cellStyle name="Normal 11 2 2" xfId="2120"/>
    <cellStyle name="Normal 11 2 2 2" xfId="4502"/>
    <cellStyle name="Normal 11 2 2 2 2" xfId="5974"/>
    <cellStyle name="Normal 11 2 2 2 2 2" xfId="8150"/>
    <cellStyle name="Normal 11 2 2 2 3" xfId="7223"/>
    <cellStyle name="Normal 11 2 2 3" xfId="5243"/>
    <cellStyle name="Normal 11 2 2 3 2" xfId="7587"/>
    <cellStyle name="Normal 11 2 2 4" xfId="6676"/>
    <cellStyle name="Normal 11 2 3" xfId="2121"/>
    <cellStyle name="Normal 11 2 3 2" xfId="4503"/>
    <cellStyle name="Normal 11 2 3 2 2" xfId="5975"/>
    <cellStyle name="Normal 11 2 3 2 2 2" xfId="8151"/>
    <cellStyle name="Normal 11 2 3 2 3" xfId="7224"/>
    <cellStyle name="Normal 11 2 3 3" xfId="5244"/>
    <cellStyle name="Normal 11 2 3 3 2" xfId="7588"/>
    <cellStyle name="Normal 11 2 3 4" xfId="6677"/>
    <cellStyle name="Normal 11 2 4" xfId="4501"/>
    <cellStyle name="Normal 11 2 4 2" xfId="5973"/>
    <cellStyle name="Normal 11 2 4 2 2" xfId="8149"/>
    <cellStyle name="Normal 11 2 4 3" xfId="7222"/>
    <cellStyle name="Normal 11 2 5" xfId="5242"/>
    <cellStyle name="Normal 11 2 5 2" xfId="7586"/>
    <cellStyle name="Normal 11 2 6" xfId="6675"/>
    <cellStyle name="Normal 11 2_IC_9m_2012" xfId="2122"/>
    <cellStyle name="Normal 11 3" xfId="2123"/>
    <cellStyle name="Normal 11 3 2" xfId="4504"/>
    <cellStyle name="Normal 11 3 2 2" xfId="5976"/>
    <cellStyle name="Normal 11 3 2 2 2" xfId="8152"/>
    <cellStyle name="Normal 11 3 2 3" xfId="7225"/>
    <cellStyle name="Normal 11 3 3" xfId="5245"/>
    <cellStyle name="Normal 11 3 3 2" xfId="7589"/>
    <cellStyle name="Normal 11 3 4" xfId="6678"/>
    <cellStyle name="Normal 11 4" xfId="2124"/>
    <cellStyle name="Normal 11 4 2" xfId="4505"/>
    <cellStyle name="Normal 11 4 2 2" xfId="5977"/>
    <cellStyle name="Normal 11 4 2 2 2" xfId="8153"/>
    <cellStyle name="Normal 11 4 2 3" xfId="7226"/>
    <cellStyle name="Normal 11 4 3" xfId="5246"/>
    <cellStyle name="Normal 11 4 3 2" xfId="7590"/>
    <cellStyle name="Normal 11 4 4" xfId="6679"/>
    <cellStyle name="Normal 11 5" xfId="4500"/>
    <cellStyle name="Normal 11 5 2" xfId="5972"/>
    <cellStyle name="Normal 11 5 2 2" xfId="8148"/>
    <cellStyle name="Normal 11 5 3" xfId="7221"/>
    <cellStyle name="Normal 11 6" xfId="5241"/>
    <cellStyle name="Normal 11 6 2" xfId="7585"/>
    <cellStyle name="Normal 11 7" xfId="6674"/>
    <cellStyle name="Normal 11_IC_9m_2012" xfId="2125"/>
    <cellStyle name="Normal 12" xfId="2126"/>
    <cellStyle name="Normal 12 2" xfId="4506"/>
    <cellStyle name="Normal 12 2 2" xfId="5978"/>
    <cellStyle name="Normal 12 2 2 2" xfId="8154"/>
    <cellStyle name="Normal 12 2 3" xfId="7227"/>
    <cellStyle name="Normal 12 3" xfId="5247"/>
    <cellStyle name="Normal 12 3 2" xfId="7591"/>
    <cellStyle name="Normal 12 4" xfId="6680"/>
    <cellStyle name="Normal 13" xfId="2127"/>
    <cellStyle name="Normal 13 2" xfId="8599"/>
    <cellStyle name="Normal 14" xfId="2128"/>
    <cellStyle name="Normal 15" xfId="2129"/>
    <cellStyle name="Normal 2" xfId="2130"/>
    <cellStyle name="Normal 2 2" xfId="2131"/>
    <cellStyle name="Normal 2 3" xfId="2132"/>
    <cellStyle name="Normal 2_Comstar RepPack 300610 sent 23July" xfId="2133"/>
    <cellStyle name="Normal 3" xfId="2134"/>
    <cellStyle name="Normal 3 2" xfId="2135"/>
    <cellStyle name="Normal 3 22" xfId="2136"/>
    <cellStyle name="Normal 3 6" xfId="2137"/>
    <cellStyle name="Normal 4" xfId="2138"/>
    <cellStyle name="Normal 5" xfId="2139"/>
    <cellStyle name="Normal 5 2" xfId="2140"/>
    <cellStyle name="Normal 5_Consolidation" xfId="2141"/>
    <cellStyle name="Normal 6" xfId="2142"/>
    <cellStyle name="Normal 7" xfId="2143"/>
    <cellStyle name="Normal 7 2" xfId="2144"/>
    <cellStyle name="Normal 7 2 2" xfId="4507"/>
    <cellStyle name="Normal 7 2 2 2" xfId="5979"/>
    <cellStyle name="Normal 7 2 2 2 2" xfId="8155"/>
    <cellStyle name="Normal 7 2 2 3" xfId="7228"/>
    <cellStyle name="Normal 7 2 3" xfId="5248"/>
    <cellStyle name="Normal 7 2 3 2" xfId="7592"/>
    <cellStyle name="Normal 7 2 4" xfId="6681"/>
    <cellStyle name="Normal 7 3" xfId="2145"/>
    <cellStyle name="Normal 7 3 2" xfId="4508"/>
    <cellStyle name="Normal 7 3 2 2" xfId="5980"/>
    <cellStyle name="Normal 7 3 2 2 2" xfId="8156"/>
    <cellStyle name="Normal 7 3 2 3" xfId="7229"/>
    <cellStyle name="Normal 7 3 3" xfId="5249"/>
    <cellStyle name="Normal 7 3 3 2" xfId="7593"/>
    <cellStyle name="Normal 7 3 4" xfId="6682"/>
    <cellStyle name="Normal 7_IC_9m_2012" xfId="2146"/>
    <cellStyle name="Normal 8" xfId="2147"/>
    <cellStyle name="Normal 9" xfId="2148"/>
    <cellStyle name="Normal Font Size" xfId="2149"/>
    <cellStyle name="Normal." xfId="2150"/>
    <cellStyle name="Normál_HÖM I.vált." xfId="2151"/>
    <cellStyle name="Normal_Tables quarterly report 2008" xfId="8"/>
    <cellStyle name="normální_Tvorba a rozdělení zisku 2" xfId="2152"/>
    <cellStyle name="Note 10" xfId="2153"/>
    <cellStyle name="Note 10 2" xfId="2154"/>
    <cellStyle name="Note 11" xfId="2155"/>
    <cellStyle name="Note 2" xfId="2156"/>
    <cellStyle name="Note 2 2" xfId="2157"/>
    <cellStyle name="Note 2 2 2" xfId="2158"/>
    <cellStyle name="Note 2_IC_9m_2012" xfId="2159"/>
    <cellStyle name="Note 3" xfId="2160"/>
    <cellStyle name="Note 3 2" xfId="2161"/>
    <cellStyle name="Note 3 2 2" xfId="2162"/>
    <cellStyle name="Note 3_IC_9m_2012" xfId="2163"/>
    <cellStyle name="Note 4" xfId="2164"/>
    <cellStyle name="Note 4 2" xfId="2165"/>
    <cellStyle name="Note 5" xfId="2166"/>
    <cellStyle name="Note 5 2" xfId="2167"/>
    <cellStyle name="Note 6" xfId="2168"/>
    <cellStyle name="Note 6 2" xfId="2169"/>
    <cellStyle name="Note 7" xfId="2170"/>
    <cellStyle name="Note 7 2" xfId="2171"/>
    <cellStyle name="Note 8" xfId="2172"/>
    <cellStyle name="Note 8 2" xfId="2173"/>
    <cellStyle name="Note 9" xfId="2174"/>
    <cellStyle name="Note 9 2" xfId="2175"/>
    <cellStyle name="Notes" xfId="2176"/>
    <cellStyle name="Notes 2" xfId="2177"/>
    <cellStyle name="Notes 2 2" xfId="2178"/>
    <cellStyle name="Number" xfId="2179"/>
    <cellStyle name="Number 2" xfId="2180"/>
    <cellStyle name="Number 3" xfId="2181"/>
    <cellStyle name="Number 4" xfId="2182"/>
    <cellStyle name="Number 5" xfId="2183"/>
    <cellStyle name="Number 6" xfId="2184"/>
    <cellStyle name="Number 7" xfId="2185"/>
    <cellStyle name="Number 8" xfId="2186"/>
    <cellStyle name="Number entry" xfId="2187"/>
    <cellStyle name="Number entry 2" xfId="2188"/>
    <cellStyle name="Number entry 2 2" xfId="2189"/>
    <cellStyle name="Number entry 2 2 2" xfId="5252"/>
    <cellStyle name="Number entry 2 2 2 2" xfId="7596"/>
    <cellStyle name="Number entry 2 3" xfId="5251"/>
    <cellStyle name="Number entry 2 3 2" xfId="7595"/>
    <cellStyle name="Number entry 3" xfId="5250"/>
    <cellStyle name="Number entry 3 2" xfId="7594"/>
    <cellStyle name="Number entry dec" xfId="2190"/>
    <cellStyle name="Number entry dec 2" xfId="2191"/>
    <cellStyle name="Number entry dec 2 2" xfId="2192"/>
    <cellStyle name="Number entry dec 2 2 2" xfId="5255"/>
    <cellStyle name="Number entry dec 2 2 2 2" xfId="7599"/>
    <cellStyle name="Number entry dec 2 3" xfId="5254"/>
    <cellStyle name="Number entry dec 2 3 2" xfId="7598"/>
    <cellStyle name="Number entry dec 3" xfId="5253"/>
    <cellStyle name="Number entry dec 3 2" xfId="7597"/>
    <cellStyle name="Number, 1 dec" xfId="2193"/>
    <cellStyle name="Number_Comstar RepPack 300610 sent 23July" xfId="2194"/>
    <cellStyle name="Œ…‹æØ‚è [0.00]_GE 3 MINIMUM" xfId="2195"/>
    <cellStyle name="Œ…‹æØ‚è_GE 3 MINIMUM" xfId="2196"/>
    <cellStyle name="Option" xfId="2197"/>
    <cellStyle name="Output 10" xfId="2198"/>
    <cellStyle name="Output 10 2" xfId="2199"/>
    <cellStyle name="Output 11" xfId="2200"/>
    <cellStyle name="Output 11 2" xfId="2201"/>
    <cellStyle name="Output 12" xfId="2202"/>
    <cellStyle name="Output 2" xfId="2203"/>
    <cellStyle name="Output 2 2" xfId="2204"/>
    <cellStyle name="Output 2 2 2" xfId="2205"/>
    <cellStyle name="Output 2_IC_9m_2012" xfId="2206"/>
    <cellStyle name="Output 3" xfId="2207"/>
    <cellStyle name="Output 3 2" xfId="2208"/>
    <cellStyle name="Output 3 2 2" xfId="2209"/>
    <cellStyle name="Output 3 3" xfId="2210"/>
    <cellStyle name="Output 3_IC_9m_2012" xfId="2211"/>
    <cellStyle name="Output 4" xfId="2212"/>
    <cellStyle name="Output 4 2" xfId="2213"/>
    <cellStyle name="Output 5" xfId="2214"/>
    <cellStyle name="Output 5 2" xfId="2215"/>
    <cellStyle name="Output 6" xfId="2216"/>
    <cellStyle name="Output 6 2" xfId="2217"/>
    <cellStyle name="Output 7" xfId="2218"/>
    <cellStyle name="Output 7 2" xfId="2219"/>
    <cellStyle name="Output 8" xfId="2220"/>
    <cellStyle name="Output 8 2" xfId="2221"/>
    <cellStyle name="Output 9" xfId="2222"/>
    <cellStyle name="Output 9 2" xfId="2223"/>
    <cellStyle name="Outputs (Locked)" xfId="2224"/>
    <cellStyle name="Outputs (Locked) 2" xfId="2225"/>
    <cellStyle name="Outputs (Locked) 3" xfId="2226"/>
    <cellStyle name="Outputs (Locked) 4" xfId="2227"/>
    <cellStyle name="Outputs (Locked) 5" xfId="2228"/>
    <cellStyle name="Outputs (Locked) 6" xfId="2229"/>
    <cellStyle name="Outputs (Locked) 7" xfId="2230"/>
    <cellStyle name="Outputs (Locked) 8" xfId="2231"/>
    <cellStyle name="p" xfId="2232"/>
    <cellStyle name="p_K Telecom UZI Q4_2010_31012011" xfId="2233"/>
    <cellStyle name="p_MR 00 УЗИ 311209_0302" xfId="2234"/>
    <cellStyle name="p_Multiregion RepPack 311210_без линк_100211" xfId="2235"/>
    <cellStyle name="p_UZI_v100210" xfId="2236"/>
    <cellStyle name="p_УЗИ MR01_Q4_2010 " xfId="2237"/>
    <cellStyle name="p_УЗИ MR09_ Q4_2010" xfId="2238"/>
    <cellStyle name="p_УЗИ Q4_2010_EUROTEL" xfId="2239"/>
    <cellStyle name="p_УЗИ Q4_2010_MR11_120211" xfId="2240"/>
    <cellStyle name="p_УЗИ МР03_Q4_2010" xfId="2241"/>
    <cellStyle name="p_УЗИ МР06_Q4_2010" xfId="2242"/>
    <cellStyle name="p_УЗИ МР07_Q4_2010" xfId="2243"/>
    <cellStyle name="p_УЗИ МР08_Q4_2010" xfId="2244"/>
    <cellStyle name="p_УЗИ МР14_Q4_2010_ZDK" xfId="2245"/>
    <cellStyle name="Page Heading Large" xfId="2246"/>
    <cellStyle name="Page Heading Small" xfId="2247"/>
    <cellStyle name="Page Number" xfId="2248"/>
    <cellStyle name="PageHeading" xfId="2249"/>
    <cellStyle name="pe" xfId="2250"/>
    <cellStyle name="per" xfId="2251"/>
    <cellStyle name="Percent (0)" xfId="9"/>
    <cellStyle name="Percent (0) 2" xfId="2252"/>
    <cellStyle name="Percent (0) 3" xfId="2253"/>
    <cellStyle name="Percent (0) 4" xfId="2254"/>
    <cellStyle name="Percent (0) 5" xfId="2255"/>
    <cellStyle name="Percent (0) 6" xfId="2256"/>
    <cellStyle name="Percent (0) 7" xfId="2257"/>
    <cellStyle name="Percent (0) 8" xfId="2258"/>
    <cellStyle name="Percent [0]" xfId="2259"/>
    <cellStyle name="Percent [1]" xfId="2260"/>
    <cellStyle name="Percent [2]" xfId="2261"/>
    <cellStyle name="Percent [2] 2" xfId="2262"/>
    <cellStyle name="Percent [2] 3" xfId="2263"/>
    <cellStyle name="Percent [2] 4" xfId="2264"/>
    <cellStyle name="Percent [2] 5" xfId="2265"/>
    <cellStyle name="Percent [2] 6" xfId="2266"/>
    <cellStyle name="Percent [2] 7" xfId="2267"/>
    <cellStyle name="Percent [2] 8" xfId="2268"/>
    <cellStyle name="Percent 10" xfId="2269"/>
    <cellStyle name="Percent 2" xfId="2270"/>
    <cellStyle name="Percent 2 2" xfId="2271"/>
    <cellStyle name="Percent 2 2 2" xfId="2272"/>
    <cellStyle name="Percent 2 3" xfId="2273"/>
    <cellStyle name="Percent 2 3 2" xfId="2274"/>
    <cellStyle name="Percent 2_MR09_Тест по амортизации 2010" xfId="2275"/>
    <cellStyle name="Percent 3" xfId="23"/>
    <cellStyle name="Percent 4" xfId="2276"/>
    <cellStyle name="Percent 5" xfId="2277"/>
    <cellStyle name="Percent 6" xfId="2278"/>
    <cellStyle name="Percent 7" xfId="2279"/>
    <cellStyle name="Percent 8" xfId="2280"/>
    <cellStyle name="Percent 9" xfId="2281"/>
    <cellStyle name="Percent Hard" xfId="2282"/>
    <cellStyle name="Percent Hard 2" xfId="2283"/>
    <cellStyle name="Percent Hard 3" xfId="2284"/>
    <cellStyle name="Percent Hard 4" xfId="2285"/>
    <cellStyle name="Percent Hard 5" xfId="2286"/>
    <cellStyle name="Percent Hard 6" xfId="2287"/>
    <cellStyle name="Percent Hard 7" xfId="2288"/>
    <cellStyle name="Percent Hard 8" xfId="2289"/>
    <cellStyle name="Pound" xfId="2290"/>
    <cellStyle name="Pound [1]" xfId="2291"/>
    <cellStyle name="Pound [2]" xfId="2292"/>
    <cellStyle name="prochrek" xfId="2293"/>
    <cellStyle name="ptit" xfId="2294"/>
    <cellStyle name="QTitle" xfId="2295"/>
    <cellStyle name="QTitle 2" xfId="2296"/>
    <cellStyle name="QTitle 2 2" xfId="2297"/>
    <cellStyle name="QTitle 2 2 2" xfId="5258"/>
    <cellStyle name="QTitle 2 2 2 2" xfId="7602"/>
    <cellStyle name="QTitle 2 3" xfId="5257"/>
    <cellStyle name="QTitle 2 3 2" xfId="7601"/>
    <cellStyle name="QTitle 3" xfId="2298"/>
    <cellStyle name="QTitle 3 2" xfId="2299"/>
    <cellStyle name="QTitle 3 2 2" xfId="5260"/>
    <cellStyle name="QTitle 3 2 2 2" xfId="7604"/>
    <cellStyle name="QTitle 3 3" xfId="2300"/>
    <cellStyle name="QTitle 3 3 2" xfId="5261"/>
    <cellStyle name="QTitle 3 3 2 2" xfId="7605"/>
    <cellStyle name="QTitle 3 4" xfId="5259"/>
    <cellStyle name="QTitle 3 4 2" xfId="7603"/>
    <cellStyle name="QTitle 3_IC_9m_2012" xfId="2301"/>
    <cellStyle name="QTitle 4" xfId="5256"/>
    <cellStyle name="QTitle 4 2" xfId="7600"/>
    <cellStyle name="QTitle_IC_9m_2012" xfId="2302"/>
    <cellStyle name="range" xfId="2303"/>
    <cellStyle name="range 2" xfId="2304"/>
    <cellStyle name="range 3" xfId="2305"/>
    <cellStyle name="range_2011" xfId="2306"/>
    <cellStyle name="rat" xfId="2307"/>
    <cellStyle name="rat 2" xfId="2308"/>
    <cellStyle name="rat 2 2" xfId="2309"/>
    <cellStyle name="rat 2 2 2" xfId="5264"/>
    <cellStyle name="rat 2 2 2 2" xfId="7608"/>
    <cellStyle name="rat 2 3" xfId="2310"/>
    <cellStyle name="rat 2 3 2" xfId="5265"/>
    <cellStyle name="rat 2 3 2 2" xfId="7609"/>
    <cellStyle name="rat 2 4" xfId="5263"/>
    <cellStyle name="rat 2 4 2" xfId="7607"/>
    <cellStyle name="rat 2_IC_9m_2012" xfId="2311"/>
    <cellStyle name="rat 3" xfId="5262"/>
    <cellStyle name="rat 3 2" xfId="7606"/>
    <cellStyle name="rate" xfId="2312"/>
    <cellStyle name="rate 2" xfId="2313"/>
    <cellStyle name="rate 3" xfId="2314"/>
    <cellStyle name="rate 4" xfId="2315"/>
    <cellStyle name="rate 5" xfId="2316"/>
    <cellStyle name="rate 6" xfId="2317"/>
    <cellStyle name="rate 7" xfId="2318"/>
    <cellStyle name="rate 8" xfId="2319"/>
    <cellStyle name="ratio" xfId="2320"/>
    <cellStyle name="Red Box" xfId="2321"/>
    <cellStyle name="Red Box 2" xfId="2322"/>
    <cellStyle name="Red Box 2 2" xfId="2323"/>
    <cellStyle name="Red Box_Intercompany" xfId="2324"/>
    <cellStyle name="s" xfId="2325"/>
    <cellStyle name="s]_x000d__x000a_load=_x000d__x000a_run=_x000d__x000a_NullPort=None_x000d__x000a_device=HP LaserJet 5P/5MP (HP),HPPCL5G,\\Accountdept\finanalyst_x000d__x000a_Spooler=yes_x000d__x000a_Dosprint=" xfId="2326"/>
    <cellStyle name="s_Assumptions" xfId="2327"/>
    <cellStyle name="s_Assumptions_K Telecom UZI Q4_2010_31012011" xfId="2328"/>
    <cellStyle name="s_Assumptions_MR 00 УЗИ 311209_0302" xfId="2329"/>
    <cellStyle name="s_Assumptions_Multiregion RepPack 311210_без линк_100211" xfId="2330"/>
    <cellStyle name="s_Assumptions_UZI_v100210" xfId="2331"/>
    <cellStyle name="s_Assumptions_УЗИ MR01_Q4_2010 " xfId="2332"/>
    <cellStyle name="s_Assumptions_УЗИ MR09_ Q4_2010" xfId="2333"/>
    <cellStyle name="s_Assumptions_УЗИ Q4_2010_EUROTEL" xfId="2334"/>
    <cellStyle name="s_Assumptions_УЗИ Q4_2010_MR11_120211" xfId="2335"/>
    <cellStyle name="s_Assumptions_УЗИ МР03_Q4_2010" xfId="2336"/>
    <cellStyle name="s_Assumptions_УЗИ МР06_Q4_2010" xfId="2337"/>
    <cellStyle name="s_Assumptions_УЗИ МР07_Q4_2010" xfId="2338"/>
    <cellStyle name="s_Assumptions_УЗИ МР08_Q4_2010" xfId="2339"/>
    <cellStyle name="s_Assumptions_УЗИ МР14_Q4_2010_ZDK" xfId="2340"/>
    <cellStyle name="s_B_S_Ratios _B" xfId="2341"/>
    <cellStyle name="s_B_S_Ratios _B_K Telecom UZI Q4_2010_31012011" xfId="2342"/>
    <cellStyle name="s_B_S_Ratios _B_MR 00 УЗИ 311209_0302" xfId="2343"/>
    <cellStyle name="s_B_S_Ratios _B_Multiregion RepPack 311210_без линк_100211" xfId="2344"/>
    <cellStyle name="s_B_S_Ratios _B_UZI_v100210" xfId="2345"/>
    <cellStyle name="s_B_S_Ratios _B_УЗИ MR01_Q4_2010 " xfId="2346"/>
    <cellStyle name="s_B_S_Ratios _B_УЗИ MR09_ Q4_2010" xfId="2347"/>
    <cellStyle name="s_B_S_Ratios _B_УЗИ Q4_2010_EUROTEL" xfId="2348"/>
    <cellStyle name="s_B_S_Ratios _B_УЗИ Q4_2010_MR11_120211" xfId="2349"/>
    <cellStyle name="s_B_S_Ratios _B_УЗИ МР03_Q4_2010" xfId="2350"/>
    <cellStyle name="s_B_S_Ratios _B_УЗИ МР06_Q4_2010" xfId="2351"/>
    <cellStyle name="s_B_S_Ratios _B_УЗИ МР07_Q4_2010" xfId="2352"/>
    <cellStyle name="s_B_S_Ratios _B_УЗИ МР08_Q4_2010" xfId="2353"/>
    <cellStyle name="s_B_S_Ratios _B_УЗИ МР14_Q4_2010_ZDK" xfId="2354"/>
    <cellStyle name="s_B_S_Ratios_T" xfId="2355"/>
    <cellStyle name="s_B_S_Ratios_T_K Telecom UZI Q4_2010_31012011" xfId="2356"/>
    <cellStyle name="s_B_S_Ratios_T_MR 00 УЗИ 311209_0302" xfId="2357"/>
    <cellStyle name="s_B_S_Ratios_T_Multiregion RepPack 311210_без линк_100211" xfId="2358"/>
    <cellStyle name="s_B_S_Ratios_T_UZI_v100210" xfId="2359"/>
    <cellStyle name="s_B_S_Ratios_T_УЗИ MR01_Q4_2010 " xfId="2360"/>
    <cellStyle name="s_B_S_Ratios_T_УЗИ MR09_ Q4_2010" xfId="2361"/>
    <cellStyle name="s_B_S_Ratios_T_УЗИ Q4_2010_EUROTEL" xfId="2362"/>
    <cellStyle name="s_B_S_Ratios_T_УЗИ Q4_2010_MR11_120211" xfId="2363"/>
    <cellStyle name="s_B_S_Ratios_T_УЗИ МР03_Q4_2010" xfId="2364"/>
    <cellStyle name="s_B_S_Ratios_T_УЗИ МР06_Q4_2010" xfId="2365"/>
    <cellStyle name="s_B_S_Ratios_T_УЗИ МР07_Q4_2010" xfId="2366"/>
    <cellStyle name="s_B_S_Ratios_T_УЗИ МР08_Q4_2010" xfId="2367"/>
    <cellStyle name="s_B_S_Ratios_T_УЗИ МР14_Q4_2010_ZDK" xfId="2368"/>
    <cellStyle name="s_DCFLBO Code" xfId="2369"/>
    <cellStyle name="s_DCFLBO Code_1" xfId="2370"/>
    <cellStyle name="s_DCFLBO Code_1_K Telecom UZI Q4_2010_31012011" xfId="2371"/>
    <cellStyle name="s_DCFLBO Code_1_MR 00 УЗИ 311209_0302" xfId="2372"/>
    <cellStyle name="s_DCFLBO Code_1_Multiregion RepPack 311210_без линк_100211" xfId="2373"/>
    <cellStyle name="s_DCFLBO Code_1_UZI_v100210" xfId="2374"/>
    <cellStyle name="s_DCFLBO Code_1_УЗИ MR01_Q4_2010 " xfId="2375"/>
    <cellStyle name="s_DCFLBO Code_1_УЗИ MR09_ Q4_2010" xfId="2376"/>
    <cellStyle name="s_DCFLBO Code_1_УЗИ Q4_2010_EUROTEL" xfId="2377"/>
    <cellStyle name="s_DCFLBO Code_1_УЗИ Q4_2010_MR11_120211" xfId="2378"/>
    <cellStyle name="s_DCFLBO Code_1_УЗИ МР03_Q4_2010" xfId="2379"/>
    <cellStyle name="s_DCFLBO Code_1_УЗИ МР06_Q4_2010" xfId="2380"/>
    <cellStyle name="s_DCFLBO Code_1_УЗИ МР07_Q4_2010" xfId="2381"/>
    <cellStyle name="s_DCFLBO Code_1_УЗИ МР08_Q4_2010" xfId="2382"/>
    <cellStyle name="s_DCFLBO Code_1_УЗИ МР14_Q4_2010_ZDK" xfId="2383"/>
    <cellStyle name="s_Dilution" xfId="2384"/>
    <cellStyle name="s_Dilution_K Telecom UZI Q4_2010_31012011" xfId="2385"/>
    <cellStyle name="s_Dilution_MR 00 УЗИ 311209_0302" xfId="2386"/>
    <cellStyle name="s_Dilution_Multiregion RepPack 311210_без линк_100211" xfId="2387"/>
    <cellStyle name="s_Dilution_UZI_v100210" xfId="2388"/>
    <cellStyle name="s_Dilution_УЗИ MR01_Q4_2010 " xfId="2389"/>
    <cellStyle name="s_Dilution_УЗИ MR09_ Q4_2010" xfId="2390"/>
    <cellStyle name="s_Dilution_УЗИ Q4_2010_EUROTEL" xfId="2391"/>
    <cellStyle name="s_Dilution_УЗИ Q4_2010_MR11_120211" xfId="2392"/>
    <cellStyle name="s_Dilution_УЗИ МР03_Q4_2010" xfId="2393"/>
    <cellStyle name="s_Dilution_УЗИ МР06_Q4_2010" xfId="2394"/>
    <cellStyle name="s_Dilution_УЗИ МР07_Q4_2010" xfId="2395"/>
    <cellStyle name="s_Dilution_УЗИ МР08_Q4_2010" xfId="2396"/>
    <cellStyle name="s_Dilution_УЗИ МР14_Q4_2010_ZDK" xfId="2397"/>
    <cellStyle name="s_Financials_B" xfId="2398"/>
    <cellStyle name="s_Financials_B_K Telecom UZI Q4_2010_31012011" xfId="2399"/>
    <cellStyle name="s_Financials_B_MR 00 УЗИ 311209_0302" xfId="2400"/>
    <cellStyle name="s_Financials_B_Multiregion RepPack 311210_без линк_100211" xfId="2401"/>
    <cellStyle name="s_Financials_B_UZI_v100210" xfId="2402"/>
    <cellStyle name="s_Financials_B_УЗИ MR01_Q4_2010 " xfId="2403"/>
    <cellStyle name="s_Financials_B_УЗИ MR09_ Q4_2010" xfId="2404"/>
    <cellStyle name="s_Financials_B_УЗИ Q4_2010_EUROTEL" xfId="2405"/>
    <cellStyle name="s_Financials_B_УЗИ Q4_2010_MR11_120211" xfId="2406"/>
    <cellStyle name="s_Financials_B_УЗИ МР03_Q4_2010" xfId="2407"/>
    <cellStyle name="s_Financials_B_УЗИ МР06_Q4_2010" xfId="2408"/>
    <cellStyle name="s_Financials_B_УЗИ МР07_Q4_2010" xfId="2409"/>
    <cellStyle name="s_Financials_B_УЗИ МР08_Q4_2010" xfId="2410"/>
    <cellStyle name="s_Financials_B_УЗИ МР14_Q4_2010_ZDK" xfId="2411"/>
    <cellStyle name="s_Financials_T" xfId="2412"/>
    <cellStyle name="s_Financials_T_K Telecom UZI Q4_2010_31012011" xfId="2413"/>
    <cellStyle name="s_Financials_T_MR 00 УЗИ 311209_0302" xfId="2414"/>
    <cellStyle name="s_Financials_T_Multiregion RepPack 311210_без линк_100211" xfId="2415"/>
    <cellStyle name="s_Financials_T_UZI_v100210" xfId="2416"/>
    <cellStyle name="s_Financials_T_УЗИ MR01_Q4_2010 " xfId="2417"/>
    <cellStyle name="s_Financials_T_УЗИ MR09_ Q4_2010" xfId="2418"/>
    <cellStyle name="s_Financials_T_УЗИ Q4_2010_EUROTEL" xfId="2419"/>
    <cellStyle name="s_Financials_T_УЗИ Q4_2010_MR11_120211" xfId="2420"/>
    <cellStyle name="s_Financials_T_УЗИ МР03_Q4_2010" xfId="2421"/>
    <cellStyle name="s_Financials_T_УЗИ МР06_Q4_2010" xfId="2422"/>
    <cellStyle name="s_Financials_T_УЗИ МР07_Q4_2010" xfId="2423"/>
    <cellStyle name="s_Financials_T_УЗИ МР08_Q4_2010" xfId="2424"/>
    <cellStyle name="s_Financials_T_УЗИ МР14_Q4_2010_ZDK" xfId="2425"/>
    <cellStyle name="s_Grouse+Pelican" xfId="2426"/>
    <cellStyle name="s_K Telecom UZI Q4_2010_31012011" xfId="2427"/>
    <cellStyle name="s_Matrix_B" xfId="2428"/>
    <cellStyle name="s_Matrix_B_K Telecom UZI Q4_2010_31012011" xfId="2429"/>
    <cellStyle name="s_Matrix_B_MR 00 УЗИ 311209_0302" xfId="2430"/>
    <cellStyle name="s_Matrix_B_Multiregion RepPack 311210_без линк_100211" xfId="2431"/>
    <cellStyle name="s_Matrix_B_UZI_v100210" xfId="2432"/>
    <cellStyle name="s_Matrix_B_УЗИ MR01_Q4_2010 " xfId="2433"/>
    <cellStyle name="s_Matrix_B_УЗИ MR09_ Q4_2010" xfId="2434"/>
    <cellStyle name="s_Matrix_B_УЗИ Q4_2010_EUROTEL" xfId="2435"/>
    <cellStyle name="s_Matrix_B_УЗИ Q4_2010_MR11_120211" xfId="2436"/>
    <cellStyle name="s_Matrix_B_УЗИ МР03_Q4_2010" xfId="2437"/>
    <cellStyle name="s_Matrix_B_УЗИ МР06_Q4_2010" xfId="2438"/>
    <cellStyle name="s_Matrix_B_УЗИ МР07_Q4_2010" xfId="2439"/>
    <cellStyle name="s_Matrix_B_УЗИ МР08_Q4_2010" xfId="2440"/>
    <cellStyle name="s_Matrix_B_УЗИ МР14_Q4_2010_ZDK" xfId="2441"/>
    <cellStyle name="s_Matrix_T" xfId="2442"/>
    <cellStyle name="s_Matrix_T_K Telecom UZI Q4_2010_31012011" xfId="2443"/>
    <cellStyle name="s_Matrix_T_MR 00 УЗИ 311209_0302" xfId="2444"/>
    <cellStyle name="s_Matrix_T_Multiregion RepPack 311210_без линк_100211" xfId="2445"/>
    <cellStyle name="s_Matrix_T_UZI_v100210" xfId="2446"/>
    <cellStyle name="s_Matrix_T_УЗИ MR01_Q4_2010 " xfId="2447"/>
    <cellStyle name="s_Matrix_T_УЗИ MR09_ Q4_2010" xfId="2448"/>
    <cellStyle name="s_Matrix_T_УЗИ Q4_2010_EUROTEL" xfId="2449"/>
    <cellStyle name="s_Matrix_T_УЗИ Q4_2010_MR11_120211" xfId="2450"/>
    <cellStyle name="s_Matrix_T_УЗИ МР03_Q4_2010" xfId="2451"/>
    <cellStyle name="s_Matrix_T_УЗИ МР06_Q4_2010" xfId="2452"/>
    <cellStyle name="s_Matrix_T_УЗИ МР07_Q4_2010" xfId="2453"/>
    <cellStyle name="s_Matrix_T_УЗИ МР08_Q4_2010" xfId="2454"/>
    <cellStyle name="s_Matrix_T_УЗИ МР14_Q4_2010_ZDK" xfId="2455"/>
    <cellStyle name="s_Merger" xfId="2456"/>
    <cellStyle name="s_Merger_K Telecom UZI Q4_2010_31012011" xfId="2457"/>
    <cellStyle name="s_Merger_MR 00 УЗИ 311209_0302" xfId="2458"/>
    <cellStyle name="s_Merger_Multiregion RepPack 311210_без линк_100211" xfId="2459"/>
    <cellStyle name="s_Merger_UZI_v100210" xfId="2460"/>
    <cellStyle name="s_Merger_УЗИ MR01_Q4_2010 " xfId="2461"/>
    <cellStyle name="s_Merger_УЗИ MR09_ Q4_2010" xfId="2462"/>
    <cellStyle name="s_Merger_УЗИ Q4_2010_EUROTEL" xfId="2463"/>
    <cellStyle name="s_Merger_УЗИ Q4_2010_MR11_120211" xfId="2464"/>
    <cellStyle name="s_Merger_УЗИ МР03_Q4_2010" xfId="2465"/>
    <cellStyle name="s_Merger_УЗИ МР06_Q4_2010" xfId="2466"/>
    <cellStyle name="s_Merger_УЗИ МР07_Q4_2010" xfId="2467"/>
    <cellStyle name="s_Merger_УЗИ МР08_Q4_2010" xfId="2468"/>
    <cellStyle name="s_Merger_УЗИ МР14_Q4_2010_ZDK" xfId="2469"/>
    <cellStyle name="s_model2" xfId="2470"/>
    <cellStyle name="s_model2_K Telecom UZI Q4_2010_31012011" xfId="2471"/>
    <cellStyle name="s_model2_MR 00 УЗИ 311209_0302" xfId="2472"/>
    <cellStyle name="s_model2_Multiregion RepPack 311210_без линк_100211" xfId="2473"/>
    <cellStyle name="s_model2_UZI_v100210" xfId="2474"/>
    <cellStyle name="s_model2_УЗИ MR01_Q4_2010 " xfId="2475"/>
    <cellStyle name="s_model2_УЗИ MR09_ Q4_2010" xfId="2476"/>
    <cellStyle name="s_model2_УЗИ Q4_2010_EUROTEL" xfId="2477"/>
    <cellStyle name="s_model2_УЗИ Q4_2010_MR11_120211" xfId="2478"/>
    <cellStyle name="s_model2_УЗИ МР03_Q4_2010" xfId="2479"/>
    <cellStyle name="s_model2_УЗИ МР06_Q4_2010" xfId="2480"/>
    <cellStyle name="s_model2_УЗИ МР07_Q4_2010" xfId="2481"/>
    <cellStyle name="s_model2_УЗИ МР08_Q4_2010" xfId="2482"/>
    <cellStyle name="s_model2_УЗИ МР14_Q4_2010_ZDK" xfId="2483"/>
    <cellStyle name="s_MR 00 УЗИ 311209_0302" xfId="2484"/>
    <cellStyle name="s_Multiregion RepPack 311210_без линк_100211" xfId="2485"/>
    <cellStyle name="s_P_L_Ratios" xfId="2486"/>
    <cellStyle name="s_P_L_Ratios_B" xfId="2487"/>
    <cellStyle name="s_P_L_Ratios_B_K Telecom UZI Q4_2010_31012011" xfId="2488"/>
    <cellStyle name="s_P_L_Ratios_B_MR 00 УЗИ 311209_0302" xfId="2489"/>
    <cellStyle name="s_P_L_Ratios_B_Multiregion RepPack 311210_без линк_100211" xfId="2490"/>
    <cellStyle name="s_P_L_Ratios_B_UZI_v100210" xfId="2491"/>
    <cellStyle name="s_P_L_Ratios_B_УЗИ MR01_Q4_2010 " xfId="2492"/>
    <cellStyle name="s_P_L_Ratios_B_УЗИ MR09_ Q4_2010" xfId="2493"/>
    <cellStyle name="s_P_L_Ratios_B_УЗИ Q4_2010_EUROTEL" xfId="2494"/>
    <cellStyle name="s_P_L_Ratios_B_УЗИ Q4_2010_MR11_120211" xfId="2495"/>
    <cellStyle name="s_P_L_Ratios_B_УЗИ МР03_Q4_2010" xfId="2496"/>
    <cellStyle name="s_P_L_Ratios_B_УЗИ МР06_Q4_2010" xfId="2497"/>
    <cellStyle name="s_P_L_Ratios_B_УЗИ МР07_Q4_2010" xfId="2498"/>
    <cellStyle name="s_P_L_Ratios_B_УЗИ МР08_Q4_2010" xfId="2499"/>
    <cellStyle name="s_P_L_Ratios_B_УЗИ МР14_Q4_2010_ZDK" xfId="2500"/>
    <cellStyle name="s_P_L_Ratios_K Telecom UZI Q4_2010_31012011" xfId="2501"/>
    <cellStyle name="s_P_L_Ratios_MR 00 УЗИ 311209_0302" xfId="2502"/>
    <cellStyle name="s_P_L_Ratios_Multiregion RepPack 311210_без линк_100211" xfId="2503"/>
    <cellStyle name="s_P_L_Ratios_UZI_v100210" xfId="2504"/>
    <cellStyle name="s_P_L_Ratios_УЗИ MR01_Q4_2010 " xfId="2505"/>
    <cellStyle name="s_P_L_Ratios_УЗИ MR09_ Q4_2010" xfId="2506"/>
    <cellStyle name="s_P_L_Ratios_УЗИ Q4_2010_EUROTEL" xfId="2507"/>
    <cellStyle name="s_P_L_Ratios_УЗИ Q4_2010_MR11_120211" xfId="2508"/>
    <cellStyle name="s_P_L_Ratios_УЗИ МР03_Q4_2010" xfId="2509"/>
    <cellStyle name="s_P_L_Ratios_УЗИ МР06_Q4_2010" xfId="2510"/>
    <cellStyle name="s_P_L_Ratios_УЗИ МР07_Q4_2010" xfId="2511"/>
    <cellStyle name="s_P_L_Ratios_УЗИ МР08_Q4_2010" xfId="2512"/>
    <cellStyle name="s_P_L_Ratios_УЗИ МР14_Q4_2010_ZDK" xfId="2513"/>
    <cellStyle name="s_S_By_S" xfId="2514"/>
    <cellStyle name="s_S_By_S_K Telecom UZI Q4_2010_31012011" xfId="2515"/>
    <cellStyle name="s_S_By_S_MR 00 УЗИ 311209_0302" xfId="2516"/>
    <cellStyle name="s_S_By_S_Multiregion RepPack 311210_без линк_100211" xfId="2517"/>
    <cellStyle name="s_S_By_S_UZI_v100210" xfId="2518"/>
    <cellStyle name="s_S_By_S_УЗИ MR01_Q4_2010 " xfId="2519"/>
    <cellStyle name="s_S_By_S_УЗИ MR09_ Q4_2010" xfId="2520"/>
    <cellStyle name="s_S_By_S_УЗИ Q4_2010_EUROTEL" xfId="2521"/>
    <cellStyle name="s_S_By_S_УЗИ Q4_2010_MR11_120211" xfId="2522"/>
    <cellStyle name="s_S_By_S_УЗИ МР03_Q4_2010" xfId="2523"/>
    <cellStyle name="s_S_By_S_УЗИ МР06_Q4_2010" xfId="2524"/>
    <cellStyle name="s_S_By_S_УЗИ МР07_Q4_2010" xfId="2525"/>
    <cellStyle name="s_S_By_S_УЗИ МР08_Q4_2010" xfId="2526"/>
    <cellStyle name="s_S_By_S_УЗИ МР14_Q4_2010_ZDK" xfId="2527"/>
    <cellStyle name="s_Sheet5" xfId="2528"/>
    <cellStyle name="s_Sheet5_K Telecom UZI Q4_2010_31012011" xfId="2529"/>
    <cellStyle name="s_Sheet5_MR 00 УЗИ 311209_0302" xfId="2530"/>
    <cellStyle name="s_Sheet5_Multiregion RepPack 311210_без линк_100211" xfId="2531"/>
    <cellStyle name="s_Sheet5_UZI_v100210" xfId="2532"/>
    <cellStyle name="s_Sheet5_УЗИ MR01_Q4_2010 " xfId="2533"/>
    <cellStyle name="s_Sheet5_УЗИ MR09_ Q4_2010" xfId="2534"/>
    <cellStyle name="s_Sheet5_УЗИ Q4_2010_EUROTEL" xfId="2535"/>
    <cellStyle name="s_Sheet5_УЗИ Q4_2010_MR11_120211" xfId="2536"/>
    <cellStyle name="s_Sheet5_УЗИ МР03_Q4_2010" xfId="2537"/>
    <cellStyle name="s_Sheet5_УЗИ МР06_Q4_2010" xfId="2538"/>
    <cellStyle name="s_Sheet5_УЗИ МР07_Q4_2010" xfId="2539"/>
    <cellStyle name="s_Sheet5_УЗИ МР08_Q4_2010" xfId="2540"/>
    <cellStyle name="s_Sheet5_УЗИ МР14_Q4_2010_ZDK" xfId="2541"/>
    <cellStyle name="s_UZI_v100210" xfId="2542"/>
    <cellStyle name="s_Valuation " xfId="2543"/>
    <cellStyle name="s_Valuation _K Telecom UZI Q4_2010_31012011" xfId="2544"/>
    <cellStyle name="s_Valuation _MR 00 УЗИ 311209_0302" xfId="2545"/>
    <cellStyle name="s_Valuation _Multiregion RepPack 311210_без линк_100211" xfId="2546"/>
    <cellStyle name="s_Valuation _UZI_v100210" xfId="2547"/>
    <cellStyle name="s_Valuation _УЗИ MR01_Q4_2010 " xfId="2548"/>
    <cellStyle name="s_Valuation _УЗИ MR09_ Q4_2010" xfId="2549"/>
    <cellStyle name="s_Valuation _УЗИ Q4_2010_EUROTEL" xfId="2550"/>
    <cellStyle name="s_Valuation _УЗИ Q4_2010_MR11_120211" xfId="2551"/>
    <cellStyle name="s_Valuation _УЗИ МР03_Q4_2010" xfId="2552"/>
    <cellStyle name="s_Valuation _УЗИ МР06_Q4_2010" xfId="2553"/>
    <cellStyle name="s_Valuation _УЗИ МР07_Q4_2010" xfId="2554"/>
    <cellStyle name="s_Valuation _УЗИ МР08_Q4_2010" xfId="2555"/>
    <cellStyle name="s_Valuation _УЗИ МР14_Q4_2010_ZDK" xfId="2556"/>
    <cellStyle name="s_УЗИ MR01_Q4_2010 " xfId="2557"/>
    <cellStyle name="s_УЗИ MR09_ Q4_2010" xfId="2558"/>
    <cellStyle name="s_УЗИ Q4_2010_EUROTEL" xfId="2559"/>
    <cellStyle name="s_УЗИ Q4_2010_MR11_120211" xfId="2560"/>
    <cellStyle name="s_УЗИ МР03_Q4_2010" xfId="2561"/>
    <cellStyle name="s_УЗИ МР06_Q4_2010" xfId="2562"/>
    <cellStyle name="s_УЗИ МР07_Q4_2010" xfId="2563"/>
    <cellStyle name="s_УЗИ МР08_Q4_2010" xfId="2564"/>
    <cellStyle name="s_УЗИ МР14_Q4_2010_ZDK" xfId="2565"/>
    <cellStyle name="SAS FM Client calculated data cell (data entry table)" xfId="2566"/>
    <cellStyle name="SAS FM Client calculated data cell (data entry table) 2" xfId="2567"/>
    <cellStyle name="SAS FM Client calculated data cell (data entry table) 2 2" xfId="2568"/>
    <cellStyle name="SAS FM Client calculated data cell (data entry table) 2 2 2" xfId="2569"/>
    <cellStyle name="SAS FM Client calculated data cell (data entry table) 2 2 2 2" xfId="5269"/>
    <cellStyle name="SAS FM Client calculated data cell (data entry table) 2 2 2 2 2" xfId="7613"/>
    <cellStyle name="SAS FM Client calculated data cell (data entry table) 2 2 3" xfId="5268"/>
    <cellStyle name="SAS FM Client calculated data cell (data entry table) 2 2 3 2" xfId="7612"/>
    <cellStyle name="SAS FM Client calculated data cell (data entry table) 2 3" xfId="5267"/>
    <cellStyle name="SAS FM Client calculated data cell (data entry table) 2 3 2" xfId="7611"/>
    <cellStyle name="SAS FM Client calculated data cell (data entry table) 3" xfId="2570"/>
    <cellStyle name="SAS FM Client calculated data cell (data entry table) 3 2" xfId="2571"/>
    <cellStyle name="SAS FM Client calculated data cell (data entry table) 3 2 2" xfId="5271"/>
    <cellStyle name="SAS FM Client calculated data cell (data entry table) 3 2 2 2" xfId="7615"/>
    <cellStyle name="SAS FM Client calculated data cell (data entry table) 3 3" xfId="5270"/>
    <cellStyle name="SAS FM Client calculated data cell (data entry table) 3 3 2" xfId="7614"/>
    <cellStyle name="SAS FM Client calculated data cell (data entry table) 3_IC_9m_2012" xfId="2572"/>
    <cellStyle name="SAS FM Client calculated data cell (data entry table) 4" xfId="5266"/>
    <cellStyle name="SAS FM Client calculated data cell (data entry table) 4 2" xfId="7610"/>
    <cellStyle name="SAS FM Client calculated data cell (data entry table)_2011" xfId="2573"/>
    <cellStyle name="SAS FM Client calculated data cell (read only table)" xfId="2574"/>
    <cellStyle name="SAS FM Client calculated data cell (read only table) 2" xfId="2575"/>
    <cellStyle name="SAS FM Client calculated data cell (read only table) 2 2" xfId="2576"/>
    <cellStyle name="SAS FM Client calculated data cell (read only table) 2 2 2" xfId="2577"/>
    <cellStyle name="SAS FM Client calculated data cell (read only table) 2 2 2 2" xfId="5275"/>
    <cellStyle name="SAS FM Client calculated data cell (read only table) 2 2 2 2 2" xfId="7619"/>
    <cellStyle name="SAS FM Client calculated data cell (read only table) 2 2 3" xfId="5274"/>
    <cellStyle name="SAS FM Client calculated data cell (read only table) 2 2 3 2" xfId="7618"/>
    <cellStyle name="SAS FM Client calculated data cell (read only table) 2 3" xfId="5273"/>
    <cellStyle name="SAS FM Client calculated data cell (read only table) 2 3 2" xfId="7617"/>
    <cellStyle name="SAS FM Client calculated data cell (read only table) 3" xfId="2578"/>
    <cellStyle name="SAS FM Client calculated data cell (read only table) 3 2" xfId="2579"/>
    <cellStyle name="SAS FM Client calculated data cell (read only table) 3 2 2" xfId="5277"/>
    <cellStyle name="SAS FM Client calculated data cell (read only table) 3 2 2 2" xfId="7621"/>
    <cellStyle name="SAS FM Client calculated data cell (read only table) 3 3" xfId="5276"/>
    <cellStyle name="SAS FM Client calculated data cell (read only table) 3 3 2" xfId="7620"/>
    <cellStyle name="SAS FM Client calculated data cell (read only table) 3_IC_9m_2012" xfId="2580"/>
    <cellStyle name="SAS FM Client calculated data cell (read only table) 4" xfId="5272"/>
    <cellStyle name="SAS FM Client calculated data cell (read only table) 4 2" xfId="7616"/>
    <cellStyle name="SAS FM Client calculated data cell (read only table)_2011" xfId="2581"/>
    <cellStyle name="SAS FM Column drillable header" xfId="2582"/>
    <cellStyle name="SAS FM Column drillable header 2" xfId="2583"/>
    <cellStyle name="SAS FM Column drillable header 2 2" xfId="2584"/>
    <cellStyle name="SAS FM Column drillable header 3" xfId="2585"/>
    <cellStyle name="SAS FM Column drillable header 3 2" xfId="2586"/>
    <cellStyle name="SAS FM Column drillable header 4" xfId="2587"/>
    <cellStyle name="SAS FM Column drillable header 4 2" xfId="2588"/>
    <cellStyle name="SAS FM Column drillable header_IC_9m_2012" xfId="2589"/>
    <cellStyle name="SAS FM Column header" xfId="2590"/>
    <cellStyle name="SAS FM Column header 10" xfId="2591"/>
    <cellStyle name="SAS FM Column header 10 2" xfId="2592"/>
    <cellStyle name="SAS FM Column header 11" xfId="2593"/>
    <cellStyle name="SAS FM Column header 11 2" xfId="2594"/>
    <cellStyle name="SAS FM Column header 2" xfId="2595"/>
    <cellStyle name="SAS FM Column header 2 10" xfId="2596"/>
    <cellStyle name="SAS FM Column header 2 2" xfId="2597"/>
    <cellStyle name="SAS FM Column header 2 2 2" xfId="2598"/>
    <cellStyle name="SAS FM Column header 2 3" xfId="2599"/>
    <cellStyle name="SAS FM Column header 2 3 2" xfId="2600"/>
    <cellStyle name="SAS FM Column header 2 4" xfId="2601"/>
    <cellStyle name="SAS FM Column header 2 4 2" xfId="2602"/>
    <cellStyle name="SAS FM Column header 2 5" xfId="2603"/>
    <cellStyle name="SAS FM Column header 2 5 2" xfId="2604"/>
    <cellStyle name="SAS FM Column header 2 6" xfId="2605"/>
    <cellStyle name="SAS FM Column header 2 6 2" xfId="2606"/>
    <cellStyle name="SAS FM Column header 2 7" xfId="2607"/>
    <cellStyle name="SAS FM Column header 2 7 2" xfId="2608"/>
    <cellStyle name="SAS FM Column header 2 8" xfId="2609"/>
    <cellStyle name="SAS FM Column header 2 8 2" xfId="2610"/>
    <cellStyle name="SAS FM Column header 2 9" xfId="2611"/>
    <cellStyle name="SAS FM Column header 2 9 2" xfId="2612"/>
    <cellStyle name="SAS FM Column header 2_IC_9m_2012" xfId="2613"/>
    <cellStyle name="SAS FM Column header 3" xfId="2614"/>
    <cellStyle name="SAS FM Column header 3 2" xfId="2615"/>
    <cellStyle name="SAS FM Column header 3 2 2" xfId="2616"/>
    <cellStyle name="SAS FM Column header 3_IC_9m_2012" xfId="2617"/>
    <cellStyle name="SAS FM Column header 4" xfId="2618"/>
    <cellStyle name="SAS FM Column header 4 2" xfId="2619"/>
    <cellStyle name="SAS FM Column header 5" xfId="2620"/>
    <cellStyle name="SAS FM Column header 5 2" xfId="2621"/>
    <cellStyle name="SAS FM Column header 6" xfId="2622"/>
    <cellStyle name="SAS FM Column header 6 2" xfId="2623"/>
    <cellStyle name="SAS FM Column header 7" xfId="2624"/>
    <cellStyle name="SAS FM Column header 7 2" xfId="2625"/>
    <cellStyle name="SAS FM Column header 8" xfId="2626"/>
    <cellStyle name="SAS FM Column header 8 2" xfId="2627"/>
    <cellStyle name="SAS FM Column header 9" xfId="2628"/>
    <cellStyle name="SAS FM Column header 9 2" xfId="2629"/>
    <cellStyle name="SAS FM Column header_07 MR URAL УЗИ Q4_2010_FIB" xfId="2630"/>
    <cellStyle name="SAS FM Drill path" xfId="2631"/>
    <cellStyle name="SAS FM Invalid data cell" xfId="2632"/>
    <cellStyle name="SAS FM Invalid data cell 2" xfId="2633"/>
    <cellStyle name="SAS FM Invalid data cell 2 2" xfId="2634"/>
    <cellStyle name="SAS FM Invalid data cell 2 2 2" xfId="2635"/>
    <cellStyle name="SAS FM Invalid data cell 2 2 2 2" xfId="2636"/>
    <cellStyle name="SAS FM Invalid data cell 2 2 3" xfId="2637"/>
    <cellStyle name="SAS FM Invalid data cell 2_IC_9m_2012" xfId="2638"/>
    <cellStyle name="SAS FM Invalid data cell 3" xfId="2639"/>
    <cellStyle name="SAS FM Invalid data cell 3 2" xfId="2640"/>
    <cellStyle name="SAS FM Invalid data cell 4" xfId="2641"/>
    <cellStyle name="SAS FM Invalid data cell 4 2" xfId="2642"/>
    <cellStyle name="SAS FM Invalid data cell 5" xfId="2643"/>
    <cellStyle name="SAS FM Invalid data cell 5 2" xfId="2644"/>
    <cellStyle name="SAS FM Invalid data cell_2011" xfId="2645"/>
    <cellStyle name="SAS FM Read-only data cell (data entry table)" xfId="2646"/>
    <cellStyle name="SAS FM Read-only data cell (data entry table) 2" xfId="2647"/>
    <cellStyle name="SAS FM Read-only data cell (data entry table) 2 2" xfId="2648"/>
    <cellStyle name="SAS FM Read-only data cell (data entry table) 2 2 2" xfId="2649"/>
    <cellStyle name="SAS FM Read-only data cell (data entry table) 2 2 2 2" xfId="2650"/>
    <cellStyle name="SAS FM Read-only data cell (data entry table) 2 2 3" xfId="2651"/>
    <cellStyle name="SAS FM Read-only data cell (data entry table) 2_IC_9m_2012" xfId="2652"/>
    <cellStyle name="SAS FM Read-only data cell (data entry table) 3" xfId="2653"/>
    <cellStyle name="SAS FM Read-only data cell (data entry table) 3 2" xfId="2654"/>
    <cellStyle name="SAS FM Read-only data cell (data entry table) 4" xfId="2655"/>
    <cellStyle name="SAS FM Read-only data cell (data entry table) 4 2" xfId="2656"/>
    <cellStyle name="SAS FM Read-only data cell (data entry table) 5" xfId="2657"/>
    <cellStyle name="SAS FM Read-only data cell (data entry table) 5 2" xfId="2658"/>
    <cellStyle name="SAS FM Read-only data cell (data entry table)_2011" xfId="2659"/>
    <cellStyle name="SAS FM Read-only data cell (read-only table)" xfId="2660"/>
    <cellStyle name="SAS FM Read-only data cell (read-only table) 2" xfId="2661"/>
    <cellStyle name="SAS FM Read-only data cell (read-only table) 2 2" xfId="2662"/>
    <cellStyle name="SAS FM Read-only data cell (read-only table) 2 2 2" xfId="2663"/>
    <cellStyle name="SAS FM Read-only data cell (read-only table) 2 2 2 2" xfId="2664"/>
    <cellStyle name="SAS FM Read-only data cell (read-only table) 2 2_Intercompany" xfId="2665"/>
    <cellStyle name="SAS FM Read-only data cell (read-only table) 2 3" xfId="2666"/>
    <cellStyle name="SAS FM Read-only data cell (read-only table) 2 3 2" xfId="2667"/>
    <cellStyle name="SAS FM Read-only data cell (read-only table) 2 4" xfId="2668"/>
    <cellStyle name="SAS FM Read-only data cell (read-only table) 2 4 2" xfId="2669"/>
    <cellStyle name="SAS FM Read-only data cell (read-only table) 2_IC_9m_2012" xfId="2670"/>
    <cellStyle name="SAS FM Read-only data cell (read-only table) 3" xfId="2671"/>
    <cellStyle name="SAS FM Read-only data cell (read-only table) 3 2" xfId="2672"/>
    <cellStyle name="SAS FM Read-only data cell (read-only table) 4" xfId="2673"/>
    <cellStyle name="SAS FM Read-only data cell (read-only table) 4 2" xfId="2674"/>
    <cellStyle name="SAS FM Read-only data cell (read-only table) 4 2 2" xfId="2675"/>
    <cellStyle name="SAS FM Read-only data cell (read-only table) 4 3" xfId="2676"/>
    <cellStyle name="SAS FM Read-only data cell (read-only table) 4 3 2" xfId="2677"/>
    <cellStyle name="SAS FM Read-only data cell (read-only table) 4 4" xfId="2678"/>
    <cellStyle name="SAS FM Read-only data cell (read-only table) 5" xfId="2679"/>
    <cellStyle name="SAS FM Read-only data cell (read-only table) 5 2" xfId="2680"/>
    <cellStyle name="SAS FM Read-only data cell (read-only table) 6" xfId="2681"/>
    <cellStyle name="SAS FM Read-only data cell (read-only table) 6 2" xfId="2682"/>
    <cellStyle name="SAS FM Read-only data cell (read-only table)_2011" xfId="2683"/>
    <cellStyle name="SAS FM Row drillable header" xfId="2684"/>
    <cellStyle name="SAS FM Row drillable header 2" xfId="2685"/>
    <cellStyle name="SAS FM Row drillable header 2 2" xfId="2686"/>
    <cellStyle name="SAS FM Row drillable header 3" xfId="2687"/>
    <cellStyle name="SAS FM Row drillable header 3 2" xfId="2688"/>
    <cellStyle name="SAS FM Row drillable header 4" xfId="2689"/>
    <cellStyle name="SAS FM Row drillable header 4 2" xfId="2690"/>
    <cellStyle name="SAS FM Row drillable header_IC_9m_2012" xfId="2691"/>
    <cellStyle name="SAS FM Row header" xfId="2692"/>
    <cellStyle name="SAS FM Row header 10" xfId="2693"/>
    <cellStyle name="SAS FM Row header 10 2" xfId="2694"/>
    <cellStyle name="SAS FM Row header 11" xfId="2695"/>
    <cellStyle name="SAS FM Row header 11 2" xfId="2696"/>
    <cellStyle name="SAS FM Row header 2" xfId="2697"/>
    <cellStyle name="SAS FM Row header 2 10" xfId="2698"/>
    <cellStyle name="SAS FM Row header 2 2" xfId="2699"/>
    <cellStyle name="SAS FM Row header 2 2 2" xfId="2700"/>
    <cellStyle name="SAS FM Row header 2 3" xfId="2701"/>
    <cellStyle name="SAS FM Row header 2 3 2" xfId="2702"/>
    <cellStyle name="SAS FM Row header 2 4" xfId="2703"/>
    <cellStyle name="SAS FM Row header 2 4 2" xfId="2704"/>
    <cellStyle name="SAS FM Row header 2 5" xfId="2705"/>
    <cellStyle name="SAS FM Row header 2 5 2" xfId="2706"/>
    <cellStyle name="SAS FM Row header 2 6" xfId="2707"/>
    <cellStyle name="SAS FM Row header 2 6 2" xfId="2708"/>
    <cellStyle name="SAS FM Row header 2 7" xfId="2709"/>
    <cellStyle name="SAS FM Row header 2 7 2" xfId="2710"/>
    <cellStyle name="SAS FM Row header 2 8" xfId="2711"/>
    <cellStyle name="SAS FM Row header 2 8 2" xfId="2712"/>
    <cellStyle name="SAS FM Row header 2 9" xfId="2713"/>
    <cellStyle name="SAS FM Row header 2 9 2" xfId="2714"/>
    <cellStyle name="SAS FM Row header 2_IC_9m_2012" xfId="2715"/>
    <cellStyle name="SAS FM Row header 3" xfId="2716"/>
    <cellStyle name="SAS FM Row header 3 2" xfId="2717"/>
    <cellStyle name="SAS FM Row header 3 2 2" xfId="2718"/>
    <cellStyle name="SAS FM Row header 3_IC_9m_2012" xfId="2719"/>
    <cellStyle name="SAS FM Row header 4" xfId="2720"/>
    <cellStyle name="SAS FM Row header 4 2" xfId="2721"/>
    <cellStyle name="SAS FM Row header 5" xfId="2722"/>
    <cellStyle name="SAS FM Row header 5 2" xfId="2723"/>
    <cellStyle name="SAS FM Row header 5 2 2" xfId="2724"/>
    <cellStyle name="SAS FM Row header 5 3" xfId="2725"/>
    <cellStyle name="SAS FM Row header 6" xfId="2726"/>
    <cellStyle name="SAS FM Row header 6 2" xfId="2727"/>
    <cellStyle name="SAS FM Row header 6 2 2" xfId="2728"/>
    <cellStyle name="SAS FM Row header 6 3" xfId="2729"/>
    <cellStyle name="SAS FM Row header 7" xfId="2730"/>
    <cellStyle name="SAS FM Row header 7 2" xfId="2731"/>
    <cellStyle name="SAS FM Row header 8" xfId="2732"/>
    <cellStyle name="SAS FM Row header 8 2" xfId="2733"/>
    <cellStyle name="SAS FM Row header 9" xfId="2734"/>
    <cellStyle name="SAS FM Row header 9 2" xfId="2735"/>
    <cellStyle name="SAS FM Row header_07 MR URAL УЗИ Q4_2010_FIB" xfId="2736"/>
    <cellStyle name="SAS FM Slicers" xfId="2737"/>
    <cellStyle name="SAS FM Slicers 2" xfId="2738"/>
    <cellStyle name="SAS FM Slicers 2 2" xfId="2739"/>
    <cellStyle name="SAS FM Slicers 2 3" xfId="2740"/>
    <cellStyle name="SAS FM Slicers 2 4" xfId="2741"/>
    <cellStyle name="SAS FM Slicers 2 5" xfId="2742"/>
    <cellStyle name="SAS FM Slicers 2 6" xfId="2743"/>
    <cellStyle name="SAS FM Slicers 2 7" xfId="2744"/>
    <cellStyle name="SAS FM Slicers 2 8" xfId="2745"/>
    <cellStyle name="SAS FM Slicers 3" xfId="2746"/>
    <cellStyle name="SAS FM Slicers 4" xfId="2747"/>
    <cellStyle name="SAS FM Slicers 5" xfId="2748"/>
    <cellStyle name="SAS FM Slicers 6" xfId="2749"/>
    <cellStyle name="SAS FM Slicers 7" xfId="2750"/>
    <cellStyle name="SAS FM Slicers 8" xfId="2751"/>
    <cellStyle name="SAS FM Slicers 9" xfId="2752"/>
    <cellStyle name="SAS FM Slicers_07 MR URAL УЗИ Q4_2010_FIB" xfId="2753"/>
    <cellStyle name="SAS FM Writeable data cell" xfId="2754"/>
    <cellStyle name="SAS FM Writeable data cell 2" xfId="2755"/>
    <cellStyle name="SAS FM Writeable data cell 2 2" xfId="2756"/>
    <cellStyle name="SAS FM Writeable data cell 2 2 2" xfId="2757"/>
    <cellStyle name="SAS FM Writeable data cell 2 2 2 2" xfId="2758"/>
    <cellStyle name="SAS FM Writeable data cell 2 2 3" xfId="2759"/>
    <cellStyle name="SAS FM Writeable data cell 2_IC_9m_2012" xfId="2760"/>
    <cellStyle name="SAS FM Writeable data cell 3" xfId="2761"/>
    <cellStyle name="SAS FM Writeable data cell 3 2" xfId="2762"/>
    <cellStyle name="SAS FM Writeable data cell 4" xfId="2763"/>
    <cellStyle name="SAS FM Writeable data cell 4 2" xfId="2764"/>
    <cellStyle name="SAS FM Writeable data cell 5" xfId="2765"/>
    <cellStyle name="SAS FM Writeable data cell 5 2" xfId="2766"/>
    <cellStyle name="SAS FM Writeable data cell_2011" xfId="2767"/>
    <cellStyle name="Section Title" xfId="2768"/>
    <cellStyle name="Serguei" xfId="2769"/>
    <cellStyle name="Serguei 2" xfId="2770"/>
    <cellStyle name="Serguei 2 2" xfId="2771"/>
    <cellStyle name="Serguei 2 2 2" xfId="2772"/>
    <cellStyle name="Serguei 2 2 2 2" xfId="2773"/>
    <cellStyle name="Serguei 2 2 2 2 2" xfId="4513"/>
    <cellStyle name="Serguei 2 2 2 2 2 2" xfId="5985"/>
    <cellStyle name="Serguei 2 2 2 2 3" xfId="6687"/>
    <cellStyle name="Serguei 2 2 2 3" xfId="4512"/>
    <cellStyle name="Serguei 2 2 2 3 2" xfId="5984"/>
    <cellStyle name="Serguei 2 2 2 4" xfId="6686"/>
    <cellStyle name="Serguei 2 2 3" xfId="2774"/>
    <cellStyle name="Serguei 2 2 3 2" xfId="4514"/>
    <cellStyle name="Serguei 2 2 3 2 2" xfId="5986"/>
    <cellStyle name="Serguei 2 2 3 3" xfId="6688"/>
    <cellStyle name="Serguei 2 2 4" xfId="4511"/>
    <cellStyle name="Serguei 2 2 4 2" xfId="5983"/>
    <cellStyle name="Serguei 2 2 5" xfId="6685"/>
    <cellStyle name="Serguei 2 3" xfId="2775"/>
    <cellStyle name="Serguei 2 3 2" xfId="4515"/>
    <cellStyle name="Serguei 2 3 2 2" xfId="5987"/>
    <cellStyle name="Serguei 2 3 3" xfId="6689"/>
    <cellStyle name="Serguei 2 4" xfId="4510"/>
    <cellStyle name="Serguei 2 4 2" xfId="5982"/>
    <cellStyle name="Serguei 2 5" xfId="6684"/>
    <cellStyle name="Serguei 3" xfId="2776"/>
    <cellStyle name="Serguei 3 2" xfId="2777"/>
    <cellStyle name="Serguei 3 2 2" xfId="4517"/>
    <cellStyle name="Serguei 3 2 2 2" xfId="5989"/>
    <cellStyle name="Serguei 3 2 3" xfId="6691"/>
    <cellStyle name="Serguei 3 3" xfId="4516"/>
    <cellStyle name="Serguei 3 3 2" xfId="5988"/>
    <cellStyle name="Serguei 3 4" xfId="6690"/>
    <cellStyle name="Serguei 4" xfId="2778"/>
    <cellStyle name="Serguei 4 2" xfId="2779"/>
    <cellStyle name="Serguei 4 2 2" xfId="4519"/>
    <cellStyle name="Serguei 4 2 2 2" xfId="5991"/>
    <cellStyle name="Serguei 4 2 3" xfId="6693"/>
    <cellStyle name="Serguei 4 3" xfId="4518"/>
    <cellStyle name="Serguei 4 3 2" xfId="5990"/>
    <cellStyle name="Serguei 4 4" xfId="6692"/>
    <cellStyle name="Serguei 5" xfId="2780"/>
    <cellStyle name="Serguei 5 2" xfId="4520"/>
    <cellStyle name="Serguei 5 2 2" xfId="5992"/>
    <cellStyle name="Serguei 5 3" xfId="6694"/>
    <cellStyle name="Serguei 6" xfId="4509"/>
    <cellStyle name="Serguei 6 2" xfId="5981"/>
    <cellStyle name="Serguei 7" xfId="6683"/>
    <cellStyle name="shaded" xfId="2781"/>
    <cellStyle name="Shading" xfId="2782"/>
    <cellStyle name="Show_Sell" xfId="2783"/>
    <cellStyle name="small" xfId="2784"/>
    <cellStyle name="Small Page Heading" xfId="2785"/>
    <cellStyle name="ssp " xfId="2786"/>
    <cellStyle name="Standard_Anpassen der Amortisation" xfId="2787"/>
    <cellStyle name="step" xfId="2788"/>
    <cellStyle name="step 2" xfId="2789"/>
    <cellStyle name="step 2 2" xfId="2790"/>
    <cellStyle name="step_IC_9m_2012" xfId="2791"/>
    <cellStyle name="Style 1" xfId="2792"/>
    <cellStyle name="Style 1 2" xfId="2793"/>
    <cellStyle name="Style 1 2 2" xfId="2794"/>
    <cellStyle name="Style 1 2_GAAP Analysis - MRs (4Q'10)" xfId="2795"/>
    <cellStyle name="Style 1 3" xfId="2796"/>
    <cellStyle name="Style 1_2011" xfId="2797"/>
    <cellStyle name="SubHeading" xfId="10"/>
    <cellStyle name="SubHeading 1" xfId="2798"/>
    <cellStyle name="SubHeading 2" xfId="2799"/>
    <cellStyle name="Summe" xfId="2800"/>
    <cellStyle name="super" xfId="2801"/>
    <cellStyle name="t" xfId="2802"/>
    <cellStyle name="t_K Telecom UZI Q4_2010_31012011" xfId="2803"/>
    <cellStyle name="t_Manager" xfId="2804"/>
    <cellStyle name="t_Manager_K Telecom UZI Q4_2010_31012011" xfId="2805"/>
    <cellStyle name="t_Manager_MR 00 УЗИ 311209_0302" xfId="2806"/>
    <cellStyle name="t_Manager_Multiregion RepPack 311210_без линк_100211" xfId="2807"/>
    <cellStyle name="t_Manager_UZI_v100210" xfId="2808"/>
    <cellStyle name="t_Manager_УЗИ MR01_Q4_2010 " xfId="2809"/>
    <cellStyle name="t_Manager_УЗИ MR09_ Q4_2010" xfId="2810"/>
    <cellStyle name="t_Manager_УЗИ Q4_2010_EUROTEL" xfId="2811"/>
    <cellStyle name="t_Manager_УЗИ Q4_2010_MR11_120211" xfId="2812"/>
    <cellStyle name="t_Manager_УЗИ МР03_Q4_2010" xfId="2813"/>
    <cellStyle name="t_Manager_УЗИ МР06_Q4_2010" xfId="2814"/>
    <cellStyle name="t_Manager_УЗИ МР07_Q4_2010" xfId="2815"/>
    <cellStyle name="t_Manager_УЗИ МР08_Q4_2010" xfId="2816"/>
    <cellStyle name="t_Manager_УЗИ МР14_Q4_2010_ZDK" xfId="2817"/>
    <cellStyle name="t_MR 00 УЗИ 311209_0302" xfId="2818"/>
    <cellStyle name="t_Multiregion RepPack 311210_без линк_100211" xfId="2819"/>
    <cellStyle name="t_UZI_v100210" xfId="2820"/>
    <cellStyle name="t_УЗИ MR01_Q4_2010 " xfId="2821"/>
    <cellStyle name="t_УЗИ MR09_ Q4_2010" xfId="2822"/>
    <cellStyle name="t_УЗИ Q4_2010_EUROTEL" xfId="2823"/>
    <cellStyle name="t_УЗИ Q4_2010_MR11_120211" xfId="2824"/>
    <cellStyle name="t_УЗИ МР03_Q4_2010" xfId="2825"/>
    <cellStyle name="t_УЗИ МР06_Q4_2010" xfId="2826"/>
    <cellStyle name="t_УЗИ МР07_Q4_2010" xfId="2827"/>
    <cellStyle name="t_УЗИ МР08_Q4_2010" xfId="2828"/>
    <cellStyle name="t_УЗИ МР14_Q4_2010_ZDK" xfId="2829"/>
    <cellStyle name="Table" xfId="2830"/>
    <cellStyle name="Table 2" xfId="2831"/>
    <cellStyle name="Table 3" xfId="2832"/>
    <cellStyle name="Table Col Head" xfId="2833"/>
    <cellStyle name="Table Head" xfId="2834"/>
    <cellStyle name="Table Head Aligned" xfId="2835"/>
    <cellStyle name="Table Head_Financial Input" xfId="2836"/>
    <cellStyle name="Table Source" xfId="2837"/>
    <cellStyle name="Table Sub Head" xfId="2838"/>
    <cellStyle name="Table Sub Heading" xfId="2839"/>
    <cellStyle name="Table Text" xfId="2840"/>
    <cellStyle name="Table Text 2" xfId="2841"/>
    <cellStyle name="Table Text 3" xfId="2842"/>
    <cellStyle name="Table Text_2011" xfId="2843"/>
    <cellStyle name="Table Title" xfId="2844"/>
    <cellStyle name="Table Title 2" xfId="2845"/>
    <cellStyle name="Table Units" xfId="2846"/>
    <cellStyle name="Table Units 2" xfId="2847"/>
    <cellStyle name="Table_Comstar RepPack 300610 sent 23July" xfId="2848"/>
    <cellStyle name="Tausender" xfId="2849"/>
    <cellStyle name="Tausender 2" xfId="2850"/>
    <cellStyle name="Tausender 3" xfId="2851"/>
    <cellStyle name="Tausender 4" xfId="2852"/>
    <cellStyle name="Tausender 5" xfId="2853"/>
    <cellStyle name="Tausender 6" xfId="2854"/>
    <cellStyle name="Tausender 7" xfId="2855"/>
    <cellStyle name="Tausender 8" xfId="2856"/>
    <cellStyle name="Text 1" xfId="2857"/>
    <cellStyle name="Text 2" xfId="2858"/>
    <cellStyle name="Text Head 1" xfId="2859"/>
    <cellStyle name="Text Head 2" xfId="2860"/>
    <cellStyle name="Text Indent 1" xfId="2861"/>
    <cellStyle name="Text Indent 2" xfId="2862"/>
    <cellStyle name="Tickmark" xfId="11"/>
    <cellStyle name="Tickmark 2" xfId="2863"/>
    <cellStyle name="Tickmark 2 2" xfId="2864"/>
    <cellStyle name="Tickmark 2_Consolidation" xfId="2865"/>
    <cellStyle name="Tickmark 3" xfId="2866"/>
    <cellStyle name="Tickmark 4" xfId="2867"/>
    <cellStyle name="Tickmark_Cons 1Q" xfId="2868"/>
    <cellStyle name="Title 2" xfId="2869"/>
    <cellStyle name="Title 3" xfId="2870"/>
    <cellStyle name="titre_col" xfId="2871"/>
    <cellStyle name="To" xfId="2872"/>
    <cellStyle name="TOC 1" xfId="2873"/>
    <cellStyle name="TOC 2" xfId="2874"/>
    <cellStyle name="Top_Double_Bottom" xfId="2875"/>
    <cellStyle name="Total 10" xfId="2876"/>
    <cellStyle name="Total 11" xfId="2877"/>
    <cellStyle name="Total 11 2" xfId="2878"/>
    <cellStyle name="Total 12" xfId="2879"/>
    <cellStyle name="Total 2" xfId="2880"/>
    <cellStyle name="Total 2 2" xfId="2881"/>
    <cellStyle name="Total 2 3" xfId="2882"/>
    <cellStyle name="Total 2 3 2" xfId="2883"/>
    <cellStyle name="Total 2_12-Бел" xfId="2884"/>
    <cellStyle name="Total 3" xfId="2885"/>
    <cellStyle name="Total 3 2" xfId="2886"/>
    <cellStyle name="Total 3_Consolidation" xfId="2887"/>
    <cellStyle name="Total 4" xfId="2888"/>
    <cellStyle name="Total 4 2" xfId="2889"/>
    <cellStyle name="Total 4_Consolidation" xfId="2890"/>
    <cellStyle name="Total 5" xfId="2891"/>
    <cellStyle name="Total 6" xfId="2892"/>
    <cellStyle name="Total 7" xfId="2893"/>
    <cellStyle name="Total 8" xfId="2894"/>
    <cellStyle name="Total 9" xfId="2895"/>
    <cellStyle name="Total Currency" xfId="2896"/>
    <cellStyle name="Total Currency 2" xfId="2897"/>
    <cellStyle name="Total Normal" xfId="2898"/>
    <cellStyle name="Tusenskille_Redusert penetrasjonsmodell" xfId="2899"/>
    <cellStyle name="Überschrift 1" xfId="2900"/>
    <cellStyle name="Überschrift 2" xfId="2901"/>
    <cellStyle name="Überschrift 2 2" xfId="2902"/>
    <cellStyle name="Überschrift 2 3" xfId="2903"/>
    <cellStyle name="Überschrift 2 4" xfId="2904"/>
    <cellStyle name="Überschrift 2 5" xfId="2905"/>
    <cellStyle name="Überschrift 2 6" xfId="2906"/>
    <cellStyle name="Überschrift 2 7" xfId="2907"/>
    <cellStyle name="Überschrift 2 8" xfId="2908"/>
    <cellStyle name="Überschrift 2_2011" xfId="2909"/>
    <cellStyle name="Überschrift 3" xfId="2910"/>
    <cellStyle name="Uhrzeit" xfId="2911"/>
    <cellStyle name="Uhrzeit 2" xfId="2912"/>
    <cellStyle name="Uhrzeit_Intercompany" xfId="2913"/>
    <cellStyle name="Undefiniert" xfId="2914"/>
    <cellStyle name="Unit" xfId="2915"/>
    <cellStyle name="Unit 2" xfId="2916"/>
    <cellStyle name="Unit_12-Бел" xfId="2917"/>
    <cellStyle name="valid" xfId="2918"/>
    <cellStyle name="Validation" xfId="2919"/>
    <cellStyle name="Valuta (0)" xfId="2920"/>
    <cellStyle name="Valuta (0) 2" xfId="2921"/>
    <cellStyle name="Valuta (0) 3" xfId="2922"/>
    <cellStyle name="Valuta (0) 4" xfId="2923"/>
    <cellStyle name="Valuta (0) 5" xfId="2924"/>
    <cellStyle name="Valuta (0) 6" xfId="2925"/>
    <cellStyle name="Valuta (0) 7" xfId="2926"/>
    <cellStyle name="Valuta (0) 8" xfId="2927"/>
    <cellStyle name="Valuta [0]_NEGS" xfId="2928"/>
    <cellStyle name="Valuta_NEGS" xfId="2929"/>
    <cellStyle name="Währung [0]_1380" xfId="2930"/>
    <cellStyle name="Wahrung [0]_Bilanz" xfId="2931"/>
    <cellStyle name="Währung_1380" xfId="2932"/>
    <cellStyle name="Wahrung_Bilanz" xfId="2933"/>
    <cellStyle name="Warning Text 2" xfId="2934"/>
    <cellStyle name="Warning Text 3" xfId="2935"/>
    <cellStyle name="Warning Text 4" xfId="2936"/>
    <cellStyle name="Warning Text 5" xfId="2937"/>
    <cellStyle name="white" xfId="2938"/>
    <cellStyle name="WIP" xfId="2939"/>
    <cellStyle name="WP Header" xfId="2940"/>
    <cellStyle name="Wдhrung [0]_Compiling Utility Macros" xfId="2941"/>
    <cellStyle name="Wдhrung_Compiling Utility Macros" xfId="2942"/>
    <cellStyle name="Year" xfId="2943"/>
    <cellStyle name="Year 2" xfId="2944"/>
    <cellStyle name="Yellow" xfId="2945"/>
    <cellStyle name="Yellow 2" xfId="2946"/>
    <cellStyle name="Yellow 2 2" xfId="2947"/>
    <cellStyle name="Yellow 2 2 2" xfId="5280"/>
    <cellStyle name="Yellow 2 2 2 2" xfId="7624"/>
    <cellStyle name="Yellow 2 3" xfId="5279"/>
    <cellStyle name="Yellow 2 3 2" xfId="7623"/>
    <cellStyle name="Yellow 3" xfId="2948"/>
    <cellStyle name="Yellow 3 2" xfId="2949"/>
    <cellStyle name="Yellow 3 2 2" xfId="5282"/>
    <cellStyle name="Yellow 3 2 2 2" xfId="7626"/>
    <cellStyle name="Yellow 3 3" xfId="2950"/>
    <cellStyle name="Yellow 3 3 2" xfId="5283"/>
    <cellStyle name="Yellow 3 3 2 2" xfId="7627"/>
    <cellStyle name="Yellow 3 4" xfId="5281"/>
    <cellStyle name="Yellow 3 4 2" xfId="7625"/>
    <cellStyle name="Yellow 3_IC_9m_2012" xfId="2951"/>
    <cellStyle name="Yellow 4" xfId="5278"/>
    <cellStyle name="Yellow 4 2" xfId="7622"/>
    <cellStyle name="Yellow_IC_9m_2012" xfId="2952"/>
    <cellStyle name="YelNumbersCurr" xfId="2953"/>
    <cellStyle name="YelNumbersCurr 10" xfId="2954"/>
    <cellStyle name="YelNumbersCurr 10 2" xfId="2955"/>
    <cellStyle name="YelNumbersCurr 10 2 2" xfId="5286"/>
    <cellStyle name="YelNumbersCurr 10 2 2 2" xfId="7630"/>
    <cellStyle name="YelNumbersCurr 10 3" xfId="5285"/>
    <cellStyle name="YelNumbersCurr 10 3 2" xfId="7629"/>
    <cellStyle name="YelNumbersCurr 11" xfId="5284"/>
    <cellStyle name="YelNumbersCurr 11 2" xfId="7628"/>
    <cellStyle name="YelNumbersCurr 2" xfId="2956"/>
    <cellStyle name="YelNumbersCurr 2 2" xfId="5287"/>
    <cellStyle name="YelNumbersCurr 2 2 2" xfId="7631"/>
    <cellStyle name="YelNumbersCurr 3" xfId="2957"/>
    <cellStyle name="YelNumbersCurr 3 2" xfId="2958"/>
    <cellStyle name="YelNumbersCurr 3 2 2" xfId="5289"/>
    <cellStyle name="YelNumbersCurr 3 2 2 2" xfId="7633"/>
    <cellStyle name="YelNumbersCurr 3 3" xfId="5288"/>
    <cellStyle name="YelNumbersCurr 3 3 2" xfId="7632"/>
    <cellStyle name="YelNumbersCurr 4" xfId="2959"/>
    <cellStyle name="YelNumbersCurr 4 2" xfId="5290"/>
    <cellStyle name="YelNumbersCurr 4 2 2" xfId="7634"/>
    <cellStyle name="YelNumbersCurr 5" xfId="2960"/>
    <cellStyle name="YelNumbersCurr 5 2" xfId="5291"/>
    <cellStyle name="YelNumbersCurr 5 2 2" xfId="7635"/>
    <cellStyle name="YelNumbersCurr 6" xfId="2961"/>
    <cellStyle name="YelNumbersCurr 6 2" xfId="5292"/>
    <cellStyle name="YelNumbersCurr 6 2 2" xfId="7636"/>
    <cellStyle name="YelNumbersCurr 7" xfId="2962"/>
    <cellStyle name="YelNumbersCurr 7 2" xfId="5293"/>
    <cellStyle name="YelNumbersCurr 7 2 2" xfId="7637"/>
    <cellStyle name="YelNumbersCurr 8" xfId="2963"/>
    <cellStyle name="YelNumbersCurr 8 2" xfId="5294"/>
    <cellStyle name="YelNumbersCurr 8 2 2" xfId="7638"/>
    <cellStyle name="YelNumbersCurr 9" xfId="2964"/>
    <cellStyle name="YelNumbersCurr 9 2" xfId="2965"/>
    <cellStyle name="YelNumbersCurr 9 2 2" xfId="5296"/>
    <cellStyle name="YelNumbersCurr 9 2 2 2" xfId="7640"/>
    <cellStyle name="YelNumbersCurr 9 3" xfId="5295"/>
    <cellStyle name="YelNumbersCurr 9 3 2" xfId="7639"/>
    <cellStyle name="YelNumbersCurr_IC_9m_2012" xfId="2966"/>
    <cellStyle name="Zero" xfId="2967"/>
    <cellStyle name="Акцент1 2" xfId="2968"/>
    <cellStyle name="Акцент1 2 2" xfId="2969"/>
    <cellStyle name="Акцент1 2 2 2" xfId="2970"/>
    <cellStyle name="Акцент1 2 3" xfId="2971"/>
    <cellStyle name="Акцент1 2 3 2" xfId="2972"/>
    <cellStyle name="Акцент1 2 4" xfId="2973"/>
    <cellStyle name="Акцент1 2 5" xfId="2974"/>
    <cellStyle name="Акцент1 2 6" xfId="2975"/>
    <cellStyle name="Акцент1 2 7" xfId="2976"/>
    <cellStyle name="Акцент1 2 8" xfId="2977"/>
    <cellStyle name="Акцент1 2 9" xfId="2978"/>
    <cellStyle name="Акцент1 3" xfId="2979"/>
    <cellStyle name="Акцент1 3 2" xfId="2980"/>
    <cellStyle name="Акцент1 3 2 2" xfId="2981"/>
    <cellStyle name="Акцент1 3_Cons 1Q" xfId="2982"/>
    <cellStyle name="Акцент1 4" xfId="2983"/>
    <cellStyle name="Акцент1 4 2" xfId="2984"/>
    <cellStyle name="Акцент1 5" xfId="2985"/>
    <cellStyle name="Акцент1 6" xfId="2986"/>
    <cellStyle name="Акцент1 7" xfId="2987"/>
    <cellStyle name="Акцент1 8" xfId="2988"/>
    <cellStyle name="Акцент2 2" xfId="2989"/>
    <cellStyle name="Акцент2 2 2" xfId="2990"/>
    <cellStyle name="Акцент2 2 2 2" xfId="2991"/>
    <cellStyle name="Акцент2 2 3" xfId="2992"/>
    <cellStyle name="Акцент2 2 3 2" xfId="2993"/>
    <cellStyle name="Акцент2 2 4" xfId="2994"/>
    <cellStyle name="Акцент2 2 5" xfId="2995"/>
    <cellStyle name="Акцент2 2 6" xfId="2996"/>
    <cellStyle name="Акцент2 2 7" xfId="2997"/>
    <cellStyle name="Акцент2 2 8" xfId="2998"/>
    <cellStyle name="Акцент2 2 9" xfId="2999"/>
    <cellStyle name="Акцент2 3" xfId="3000"/>
    <cellStyle name="Акцент2 3 2" xfId="3001"/>
    <cellStyle name="Акцент2 3 2 2" xfId="3002"/>
    <cellStyle name="Акцент2 3_Cons 1Q" xfId="3003"/>
    <cellStyle name="Акцент2 4" xfId="3004"/>
    <cellStyle name="Акцент2 4 2" xfId="3005"/>
    <cellStyle name="Акцент2 5" xfId="3006"/>
    <cellStyle name="Акцент2 6" xfId="3007"/>
    <cellStyle name="Акцент2 7" xfId="3008"/>
    <cellStyle name="Акцент2 8" xfId="3009"/>
    <cellStyle name="Акцент3 2" xfId="3010"/>
    <cellStyle name="Акцент3 2 2" xfId="3011"/>
    <cellStyle name="Акцент3 2 2 2" xfId="3012"/>
    <cellStyle name="Акцент3 2 3" xfId="3013"/>
    <cellStyle name="Акцент3 2 3 2" xfId="3014"/>
    <cellStyle name="Акцент3 2 4" xfId="3015"/>
    <cellStyle name="Акцент3 2 5" xfId="3016"/>
    <cellStyle name="Акцент3 2 6" xfId="3017"/>
    <cellStyle name="Акцент3 2 7" xfId="3018"/>
    <cellStyle name="Акцент3 2 8" xfId="3019"/>
    <cellStyle name="Акцент3 2 9" xfId="3020"/>
    <cellStyle name="Акцент3 3" xfId="3021"/>
    <cellStyle name="Акцент3 3 2" xfId="3022"/>
    <cellStyle name="Акцент3 3 2 2" xfId="3023"/>
    <cellStyle name="Акцент3 3_Cons 1Q" xfId="3024"/>
    <cellStyle name="Акцент3 4" xfId="3025"/>
    <cellStyle name="Акцент3 4 2" xfId="3026"/>
    <cellStyle name="Акцент3 5" xfId="3027"/>
    <cellStyle name="Акцент3 6" xfId="3028"/>
    <cellStyle name="Акцент3 7" xfId="3029"/>
    <cellStyle name="Акцент3 8" xfId="3030"/>
    <cellStyle name="Акцент4 2" xfId="3031"/>
    <cellStyle name="Акцент4 2 2" xfId="3032"/>
    <cellStyle name="Акцент4 2 2 2" xfId="3033"/>
    <cellStyle name="Акцент4 2 3" xfId="3034"/>
    <cellStyle name="Акцент4 2 3 2" xfId="3035"/>
    <cellStyle name="Акцент4 2 4" xfId="3036"/>
    <cellStyle name="Акцент4 2 5" xfId="3037"/>
    <cellStyle name="Акцент4 2 6" xfId="3038"/>
    <cellStyle name="Акцент4 2 7" xfId="3039"/>
    <cellStyle name="Акцент4 2 8" xfId="3040"/>
    <cellStyle name="Акцент4 2 9" xfId="3041"/>
    <cellStyle name="Акцент4 3" xfId="3042"/>
    <cellStyle name="Акцент4 3 2" xfId="3043"/>
    <cellStyle name="Акцент4 3 2 2" xfId="3044"/>
    <cellStyle name="Акцент4 3_Cons 1Q" xfId="3045"/>
    <cellStyle name="Акцент4 4" xfId="3046"/>
    <cellStyle name="Акцент4 4 2" xfId="3047"/>
    <cellStyle name="Акцент4 5" xfId="3048"/>
    <cellStyle name="Акцент4 6" xfId="3049"/>
    <cellStyle name="Акцент4 7" xfId="3050"/>
    <cellStyle name="Акцент4 8" xfId="3051"/>
    <cellStyle name="Акцент5 2" xfId="3052"/>
    <cellStyle name="Акцент5 2 2" xfId="3053"/>
    <cellStyle name="Акцент5 2 2 2" xfId="3054"/>
    <cellStyle name="Акцент5 2 3" xfId="3055"/>
    <cellStyle name="Акцент5 2 3 2" xfId="3056"/>
    <cellStyle name="Акцент5 2 4" xfId="3057"/>
    <cellStyle name="Акцент5 2 5" xfId="3058"/>
    <cellStyle name="Акцент5 2 6" xfId="3059"/>
    <cellStyle name="Акцент5 2 7" xfId="3060"/>
    <cellStyle name="Акцент5 2 8" xfId="3061"/>
    <cellStyle name="Акцент5 2 9" xfId="3062"/>
    <cellStyle name="Акцент5 3" xfId="3063"/>
    <cellStyle name="Акцент5 3 2" xfId="3064"/>
    <cellStyle name="Акцент5 3 2 2" xfId="3065"/>
    <cellStyle name="Акцент5 3_Cons 1Q" xfId="3066"/>
    <cellStyle name="Акцент5 4" xfId="3067"/>
    <cellStyle name="Акцент5 4 2" xfId="3068"/>
    <cellStyle name="Акцент5 5" xfId="3069"/>
    <cellStyle name="Акцент5 6" xfId="3070"/>
    <cellStyle name="Акцент5 7" xfId="3071"/>
    <cellStyle name="Акцент5 8" xfId="3072"/>
    <cellStyle name="Акцент6 2" xfId="3073"/>
    <cellStyle name="Акцент6 2 2" xfId="3074"/>
    <cellStyle name="Акцент6 2 2 2" xfId="3075"/>
    <cellStyle name="Акцент6 2 3" xfId="3076"/>
    <cellStyle name="Акцент6 2 3 2" xfId="3077"/>
    <cellStyle name="Акцент6 2 4" xfId="3078"/>
    <cellStyle name="Акцент6 2 5" xfId="3079"/>
    <cellStyle name="Акцент6 2 6" xfId="3080"/>
    <cellStyle name="Акцент6 2 7" xfId="3081"/>
    <cellStyle name="Акцент6 2 8" xfId="3082"/>
    <cellStyle name="Акцент6 2 9" xfId="3083"/>
    <cellStyle name="Акцент6 3" xfId="3084"/>
    <cellStyle name="Акцент6 3 2" xfId="3085"/>
    <cellStyle name="Акцент6 3 2 2" xfId="3086"/>
    <cellStyle name="Акцент6 3_Cons 1Q" xfId="3087"/>
    <cellStyle name="Акцент6 4" xfId="3088"/>
    <cellStyle name="Акцент6 4 2" xfId="3089"/>
    <cellStyle name="Акцент6 5" xfId="3090"/>
    <cellStyle name="Акцент6 6" xfId="3091"/>
    <cellStyle name="Акцент6 7" xfId="3092"/>
    <cellStyle name="Акцент6 8" xfId="3093"/>
    <cellStyle name="Ввод  2" xfId="3094"/>
    <cellStyle name="Ввод  2 2" xfId="3095"/>
    <cellStyle name="Ввод  2 2 2" xfId="3096"/>
    <cellStyle name="Ввод  2 2_Intercompany" xfId="3097"/>
    <cellStyle name="Ввод  2 3" xfId="3098"/>
    <cellStyle name="Ввод  2 3 2" xfId="3099"/>
    <cellStyle name="Ввод  2 4" xfId="3100"/>
    <cellStyle name="Ввод  2 5" xfId="3101"/>
    <cellStyle name="Ввод  2 6" xfId="3102"/>
    <cellStyle name="Ввод  2 7" xfId="3103"/>
    <cellStyle name="Ввод  2 8" xfId="3104"/>
    <cellStyle name="Ввод  2 9" xfId="3105"/>
    <cellStyle name="Ввод  2_IC_9m_2012" xfId="3106"/>
    <cellStyle name="Ввод  3" xfId="3107"/>
    <cellStyle name="Ввод  3 2" xfId="3108"/>
    <cellStyle name="Ввод  3 2 2" xfId="3109"/>
    <cellStyle name="Ввод  3_Cons 1Q" xfId="3110"/>
    <cellStyle name="Ввод  4" xfId="3111"/>
    <cellStyle name="Ввод  4 2" xfId="3112"/>
    <cellStyle name="Ввод  5" xfId="3113"/>
    <cellStyle name="Ввод  6" xfId="3114"/>
    <cellStyle name="Ввод  7" xfId="3115"/>
    <cellStyle name="Ввод  8" xfId="3116"/>
    <cellStyle name="Вывод 2" xfId="3117"/>
    <cellStyle name="Вывод 2 2" xfId="3118"/>
    <cellStyle name="Вывод 2 2 2" xfId="3119"/>
    <cellStyle name="Вывод 2 2_Intercompany" xfId="3120"/>
    <cellStyle name="Вывод 2 3" xfId="3121"/>
    <cellStyle name="Вывод 2 3 2" xfId="3122"/>
    <cellStyle name="Вывод 2 4" xfId="3123"/>
    <cellStyle name="Вывод 2 5" xfId="3124"/>
    <cellStyle name="Вывод 2 6" xfId="3125"/>
    <cellStyle name="Вывод 2 7" xfId="3126"/>
    <cellStyle name="Вывод 2 8" xfId="3127"/>
    <cellStyle name="Вывод 2 9" xfId="3128"/>
    <cellStyle name="Вывод 2_IC_9m_2012" xfId="3129"/>
    <cellStyle name="Вывод 3" xfId="3130"/>
    <cellStyle name="Вывод 3 2" xfId="3131"/>
    <cellStyle name="Вывод 3 2 2" xfId="3132"/>
    <cellStyle name="Вывод 3_Cons 1Q" xfId="3133"/>
    <cellStyle name="Вывод 4" xfId="3134"/>
    <cellStyle name="Вывод 4 2" xfId="3135"/>
    <cellStyle name="Вывод 5" xfId="3136"/>
    <cellStyle name="Вывод 6" xfId="3137"/>
    <cellStyle name="Вывод 7" xfId="3138"/>
    <cellStyle name="Вывод 8" xfId="3139"/>
    <cellStyle name="Вычисление 2" xfId="3140"/>
    <cellStyle name="Вычисление 2 2" xfId="3141"/>
    <cellStyle name="Вычисление 2 2 2" xfId="3142"/>
    <cellStyle name="Вычисление 2 2_Intercompany" xfId="3143"/>
    <cellStyle name="Вычисление 2 3" xfId="3144"/>
    <cellStyle name="Вычисление 2 3 2" xfId="3145"/>
    <cellStyle name="Вычисление 2 4" xfId="3146"/>
    <cellStyle name="Вычисление 2 5" xfId="3147"/>
    <cellStyle name="Вычисление 2 6" xfId="3148"/>
    <cellStyle name="Вычисление 2 7" xfId="3149"/>
    <cellStyle name="Вычисление 2 8" xfId="3150"/>
    <cellStyle name="Вычисление 2 9" xfId="3151"/>
    <cellStyle name="Вычисление 2_IC_9m_2012" xfId="3152"/>
    <cellStyle name="Вычисление 3" xfId="3153"/>
    <cellStyle name="Вычисление 3 2" xfId="3154"/>
    <cellStyle name="Вычисление 3 2 2" xfId="3155"/>
    <cellStyle name="Вычисление 3_Cons 1Q" xfId="3156"/>
    <cellStyle name="Вычисление 4" xfId="3157"/>
    <cellStyle name="Вычисление 4 2" xfId="3158"/>
    <cellStyle name="Вычисление 5" xfId="3159"/>
    <cellStyle name="Вычисление 6" xfId="3160"/>
    <cellStyle name="Вычисление 7" xfId="3161"/>
    <cellStyle name="Вычисление 8" xfId="3162"/>
    <cellStyle name="Гиперссылка" xfId="12" builtinId="8"/>
    <cellStyle name="Гиперссылка 2" xfId="3163"/>
    <cellStyle name="Гиперссылка 2 10" xfId="3164"/>
    <cellStyle name="Гиперссылка 2 2" xfId="3165"/>
    <cellStyle name="Гиперссылка 2 3" xfId="3166"/>
    <cellStyle name="Гиперссылка 2 4" xfId="3167"/>
    <cellStyle name="Гиперссылка 2 5" xfId="3168"/>
    <cellStyle name="Гиперссылка 2 6" xfId="3169"/>
    <cellStyle name="Гиперссылка 2 7" xfId="3170"/>
    <cellStyle name="Гиперссылка 2 8" xfId="3171"/>
    <cellStyle name="Гиперссылка 2 9" xfId="3172"/>
    <cellStyle name="Гиперссылка 2_Comstar RepPack 310310" xfId="3173"/>
    <cellStyle name="Гиперссылка 3" xfId="3174"/>
    <cellStyle name="Гиперссылка 3 2" xfId="3175"/>
    <cellStyle name="Гиперссылка 3 3" xfId="3176"/>
    <cellStyle name="Группа статей" xfId="3177"/>
    <cellStyle name="Данные" xfId="3178"/>
    <cellStyle name="Данные 2" xfId="3179"/>
    <cellStyle name="Денежный 2" xfId="3180"/>
    <cellStyle name="Денежный 2 2" xfId="3181"/>
    <cellStyle name="Денежный 2 2 2" xfId="4522"/>
    <cellStyle name="Денежный 2 2 2 2" xfId="5994"/>
    <cellStyle name="Денежный 2 2 3" xfId="5298"/>
    <cellStyle name="Денежный 2 3" xfId="3182"/>
    <cellStyle name="Денежный 2 3 2" xfId="4523"/>
    <cellStyle name="Денежный 2 3 2 2" xfId="5995"/>
    <cellStyle name="Денежный 2 3 3" xfId="5299"/>
    <cellStyle name="Денежный 2 4" xfId="3183"/>
    <cellStyle name="Денежный 2 4 2" xfId="4524"/>
    <cellStyle name="Денежный 2 4 2 2" xfId="5996"/>
    <cellStyle name="Денежный 2 4 3" xfId="5300"/>
    <cellStyle name="Денежный 2 5" xfId="4521"/>
    <cellStyle name="Денежный 2 5 2" xfId="5993"/>
    <cellStyle name="Денежный 2 6" xfId="5297"/>
    <cellStyle name="Денежный 3" xfId="3184"/>
    <cellStyle name="Денежный 3 2" xfId="4525"/>
    <cellStyle name="Денежный 3 2 2" xfId="5997"/>
    <cellStyle name="Денежный 3 3" xfId="5301"/>
    <cellStyle name="ефиду" xfId="3185"/>
    <cellStyle name="Заголовок 1 2" xfId="3186"/>
    <cellStyle name="Заголовок 1 2 2" xfId="3187"/>
    <cellStyle name="Заголовок 1 2 2 2" xfId="3188"/>
    <cellStyle name="Заголовок 1 2 3" xfId="3189"/>
    <cellStyle name="Заголовок 1 2 3 2" xfId="3190"/>
    <cellStyle name="Заголовок 1 2 4" xfId="3191"/>
    <cellStyle name="Заголовок 1 2 5" xfId="3192"/>
    <cellStyle name="Заголовок 1 2 6" xfId="3193"/>
    <cellStyle name="Заголовок 1 2 7" xfId="3194"/>
    <cellStyle name="Заголовок 1 2 8" xfId="3195"/>
    <cellStyle name="Заголовок 1 2 9" xfId="3196"/>
    <cellStyle name="Заголовок 1 3" xfId="3197"/>
    <cellStyle name="Заголовок 1 3 2" xfId="3198"/>
    <cellStyle name="Заголовок 1 3 2 2" xfId="3199"/>
    <cellStyle name="Заголовок 1 3_Cons 1Q" xfId="3200"/>
    <cellStyle name="Заголовок 1 4" xfId="3201"/>
    <cellStyle name="Заголовок 1 4 2" xfId="3202"/>
    <cellStyle name="Заголовок 1 5" xfId="3203"/>
    <cellStyle name="Заголовок 1 6" xfId="3204"/>
    <cellStyle name="Заголовок 1 7" xfId="3205"/>
    <cellStyle name="Заголовок 1 8" xfId="3206"/>
    <cellStyle name="Заголовок 2 2" xfId="3207"/>
    <cellStyle name="Заголовок 2 2 2" xfId="3208"/>
    <cellStyle name="Заголовок 2 2 2 2" xfId="3209"/>
    <cellStyle name="Заголовок 2 2 3" xfId="3210"/>
    <cellStyle name="Заголовок 2 2 3 2" xfId="3211"/>
    <cellStyle name="Заголовок 2 2 4" xfId="3212"/>
    <cellStyle name="Заголовок 2 2 5" xfId="3213"/>
    <cellStyle name="Заголовок 2 2 6" xfId="3214"/>
    <cellStyle name="Заголовок 2 2 7" xfId="3215"/>
    <cellStyle name="Заголовок 2 2 8" xfId="3216"/>
    <cellStyle name="Заголовок 2 2 9" xfId="3217"/>
    <cellStyle name="Заголовок 2 3" xfId="3218"/>
    <cellStyle name="Заголовок 2 3 2" xfId="3219"/>
    <cellStyle name="Заголовок 2 3 2 2" xfId="3220"/>
    <cellStyle name="Заголовок 2 3_Cons 1Q" xfId="3221"/>
    <cellStyle name="Заголовок 2 4" xfId="3222"/>
    <cellStyle name="Заголовок 2 4 2" xfId="3223"/>
    <cellStyle name="Заголовок 2 5" xfId="3224"/>
    <cellStyle name="Заголовок 2 6" xfId="3225"/>
    <cellStyle name="Заголовок 2 7" xfId="3226"/>
    <cellStyle name="Заголовок 2 8" xfId="3227"/>
    <cellStyle name="Заголовок 3 2" xfId="3228"/>
    <cellStyle name="Заголовок 3 2 2" xfId="3229"/>
    <cellStyle name="Заголовок 3 2 2 2" xfId="3230"/>
    <cellStyle name="Заголовок 3 2 3" xfId="3231"/>
    <cellStyle name="Заголовок 3 2 3 2" xfId="3232"/>
    <cellStyle name="Заголовок 3 2 4" xfId="3233"/>
    <cellStyle name="Заголовок 3 2 5" xfId="3234"/>
    <cellStyle name="Заголовок 3 2 6" xfId="3235"/>
    <cellStyle name="Заголовок 3 2 7" xfId="3236"/>
    <cellStyle name="Заголовок 3 2 8" xfId="3237"/>
    <cellStyle name="Заголовок 3 2 9" xfId="3238"/>
    <cellStyle name="Заголовок 3 3" xfId="3239"/>
    <cellStyle name="Заголовок 3 3 2" xfId="3240"/>
    <cellStyle name="Заголовок 3 3 2 2" xfId="3241"/>
    <cellStyle name="Заголовок 3 3_Cons 1Q" xfId="3242"/>
    <cellStyle name="Заголовок 3 4" xfId="3243"/>
    <cellStyle name="Заголовок 3 4 2" xfId="3244"/>
    <cellStyle name="Заголовок 3 5" xfId="3245"/>
    <cellStyle name="Заголовок 3 6" xfId="3246"/>
    <cellStyle name="Заголовок 3 7" xfId="3247"/>
    <cellStyle name="Заголовок 3 8" xfId="3248"/>
    <cellStyle name="Заголовок 4 2" xfId="3249"/>
    <cellStyle name="Заголовок 4 2 2" xfId="3250"/>
    <cellStyle name="Заголовок 4 2 2 2" xfId="3251"/>
    <cellStyle name="Заголовок 4 2 3" xfId="3252"/>
    <cellStyle name="Заголовок 4 2 3 2" xfId="3253"/>
    <cellStyle name="Заголовок 4 2 4" xfId="3254"/>
    <cellStyle name="Заголовок 4 2 5" xfId="3255"/>
    <cellStyle name="Заголовок 4 2 6" xfId="3256"/>
    <cellStyle name="Заголовок 4 2 7" xfId="3257"/>
    <cellStyle name="Заголовок 4 2 8" xfId="3258"/>
    <cellStyle name="Заголовок 4 2 9" xfId="3259"/>
    <cellStyle name="Заголовок 4 3" xfId="3260"/>
    <cellStyle name="Заголовок 4 3 2" xfId="3261"/>
    <cellStyle name="Заголовок 4 3 2 2" xfId="3262"/>
    <cellStyle name="Заголовок 4 3_Cons 1Q" xfId="3263"/>
    <cellStyle name="Заголовок 4 4" xfId="3264"/>
    <cellStyle name="Заголовок 4 4 2" xfId="3265"/>
    <cellStyle name="Заголовок 4 5" xfId="3266"/>
    <cellStyle name="Заголовок 4 6" xfId="3267"/>
    <cellStyle name="Заголовок 4 7" xfId="3268"/>
    <cellStyle name="Заголовок 4 8" xfId="3269"/>
    <cellStyle name="Заголовок формы" xfId="3270"/>
    <cellStyle name="зфпуруфвштп" xfId="3271"/>
    <cellStyle name="Имя колонки" xfId="3273"/>
    <cellStyle name="Итог 2" xfId="3274"/>
    <cellStyle name="Итог 2 2" xfId="3275"/>
    <cellStyle name="Итог 2 2 2" xfId="3276"/>
    <cellStyle name="Итог 2 3" xfId="3277"/>
    <cellStyle name="Итог 2 3 2" xfId="3278"/>
    <cellStyle name="Итог 2 4" xfId="3279"/>
    <cellStyle name="Итог 2 5" xfId="3280"/>
    <cellStyle name="Итог 2 6" xfId="3281"/>
    <cellStyle name="Итог 2 7" xfId="3282"/>
    <cellStyle name="Итог 2 8" xfId="3283"/>
    <cellStyle name="Итог 2 9" xfId="3284"/>
    <cellStyle name="Итог 2_Intercompany" xfId="3285"/>
    <cellStyle name="Итог 3" xfId="3286"/>
    <cellStyle name="Итог 3 2" xfId="3287"/>
    <cellStyle name="Итог 3 2 2" xfId="3288"/>
    <cellStyle name="Итог 3_Cons 1Q" xfId="3289"/>
    <cellStyle name="Итог 4" xfId="3290"/>
    <cellStyle name="Итог 4 2" xfId="3291"/>
    <cellStyle name="Итог 5" xfId="3292"/>
    <cellStyle name="Итог 6" xfId="3293"/>
    <cellStyle name="Итог 7" xfId="3294"/>
    <cellStyle name="Итог 8" xfId="3295"/>
    <cellStyle name="Итоги" xfId="3296"/>
    <cellStyle name="йешеду" xfId="3272"/>
    <cellStyle name="Контрольная ячейка 2" xfId="3297"/>
    <cellStyle name="Контрольная ячейка 2 2" xfId="3298"/>
    <cellStyle name="Контрольная ячейка 2 2 2" xfId="3299"/>
    <cellStyle name="Контрольная ячейка 2 3" xfId="3300"/>
    <cellStyle name="Контрольная ячейка 2 3 2" xfId="3301"/>
    <cellStyle name="Контрольная ячейка 2 4" xfId="3302"/>
    <cellStyle name="Контрольная ячейка 2 5" xfId="3303"/>
    <cellStyle name="Контрольная ячейка 2 6" xfId="3304"/>
    <cellStyle name="Контрольная ячейка 2 7" xfId="3305"/>
    <cellStyle name="Контрольная ячейка 2 8" xfId="3306"/>
    <cellStyle name="Контрольная ячейка 2 9" xfId="3307"/>
    <cellStyle name="Контрольная ячейка 3" xfId="3308"/>
    <cellStyle name="Контрольная ячейка 3 2" xfId="3309"/>
    <cellStyle name="Контрольная ячейка 3 2 2" xfId="3310"/>
    <cellStyle name="Контрольная ячейка 3_Cons 1Q" xfId="3311"/>
    <cellStyle name="Контрольная ячейка 4" xfId="3312"/>
    <cellStyle name="Контрольная ячейка 4 2" xfId="3313"/>
    <cellStyle name="Контрольная ячейка 5" xfId="3314"/>
    <cellStyle name="Контрольная ячейка 6" xfId="3315"/>
    <cellStyle name="Контрольная ячейка 7" xfId="3316"/>
    <cellStyle name="Контрольная ячейка 8" xfId="3317"/>
    <cellStyle name="Название 2" xfId="3318"/>
    <cellStyle name="Название 2 2" xfId="3319"/>
    <cellStyle name="Название 2 2 2" xfId="3320"/>
    <cellStyle name="Название 2 3" xfId="3321"/>
    <cellStyle name="Название 2 3 2" xfId="3322"/>
    <cellStyle name="Название 2 4" xfId="3323"/>
    <cellStyle name="Название 2 5" xfId="3324"/>
    <cellStyle name="Название 2 6" xfId="3325"/>
    <cellStyle name="Название 2 7" xfId="3326"/>
    <cellStyle name="Название 2 8" xfId="3327"/>
    <cellStyle name="Название 2 9" xfId="3328"/>
    <cellStyle name="Название 3" xfId="3329"/>
    <cellStyle name="Название 3 2" xfId="3330"/>
    <cellStyle name="Название 3 2 2" xfId="3331"/>
    <cellStyle name="Название 3_Cons 1Q" xfId="3332"/>
    <cellStyle name="Название 4" xfId="3333"/>
    <cellStyle name="Название 4 2" xfId="3334"/>
    <cellStyle name="Название 5" xfId="3335"/>
    <cellStyle name="Название 6" xfId="3336"/>
    <cellStyle name="Название 7" xfId="3337"/>
    <cellStyle name="Название 8" xfId="3338"/>
    <cellStyle name="Нейтральный 2" xfId="3339"/>
    <cellStyle name="Нейтральный 2 2" xfId="3340"/>
    <cellStyle name="Нейтральный 2 2 2" xfId="3341"/>
    <cellStyle name="Нейтральный 2 3" xfId="3342"/>
    <cellStyle name="Нейтральный 2 3 2" xfId="3343"/>
    <cellStyle name="Нейтральный 2 4" xfId="3344"/>
    <cellStyle name="Нейтральный 2 5" xfId="3345"/>
    <cellStyle name="Нейтральный 2 6" xfId="3346"/>
    <cellStyle name="Нейтральный 2 7" xfId="3347"/>
    <cellStyle name="Нейтральный 2 8" xfId="3348"/>
    <cellStyle name="Нейтральный 2 9" xfId="3349"/>
    <cellStyle name="Нейтральный 3" xfId="3350"/>
    <cellStyle name="Нейтральный 3 2" xfId="3351"/>
    <cellStyle name="Нейтральный 3 2 2" xfId="3352"/>
    <cellStyle name="Нейтральный 3_Cons 1Q" xfId="3353"/>
    <cellStyle name="Нейтральный 4" xfId="3354"/>
    <cellStyle name="Нейтральный 4 2" xfId="3355"/>
    <cellStyle name="Нейтральный 5" xfId="3356"/>
    <cellStyle name="Нейтральный 6" xfId="3357"/>
    <cellStyle name="Нейтральный 7" xfId="3358"/>
    <cellStyle name="Нейтральный 8" xfId="3359"/>
    <cellStyle name="Обычный" xfId="0" builtinId="0"/>
    <cellStyle name="Обычный 10" xfId="3360"/>
    <cellStyle name="Обычный 10 2" xfId="3361"/>
    <cellStyle name="Обычный 10 2 2" xfId="3362"/>
    <cellStyle name="Обычный 10 2 3" xfId="3363"/>
    <cellStyle name="Обычный 10 2 3 2" xfId="3364"/>
    <cellStyle name="Обычный 10 2 3 2 2" xfId="4527"/>
    <cellStyle name="Обычный 10 2 3 2 2 2" xfId="5999"/>
    <cellStyle name="Обычный 10 2 3 2 2 2 2" xfId="8158"/>
    <cellStyle name="Обычный 10 2 3 2 2 3" xfId="7231"/>
    <cellStyle name="Обычный 10 2 3 2 3" xfId="5303"/>
    <cellStyle name="Обычный 10 2 3 2 3 2" xfId="7642"/>
    <cellStyle name="Обычный 10 2 3 2 4" xfId="6696"/>
    <cellStyle name="Обычный 10 2 3 3" xfId="3365"/>
    <cellStyle name="Обычный 10 2 3 3 2" xfId="4528"/>
    <cellStyle name="Обычный 10 2 3 3 2 2" xfId="6000"/>
    <cellStyle name="Обычный 10 2 3 3 2 2 2" xfId="8159"/>
    <cellStyle name="Обычный 10 2 3 3 2 3" xfId="7232"/>
    <cellStyle name="Обычный 10 2 3 3 3" xfId="5304"/>
    <cellStyle name="Обычный 10 2 3 3 3 2" xfId="7643"/>
    <cellStyle name="Обычный 10 2 3 3 4" xfId="6697"/>
    <cellStyle name="Обычный 10 2 3 4" xfId="4526"/>
    <cellStyle name="Обычный 10 2 3 4 2" xfId="5998"/>
    <cellStyle name="Обычный 10 2 3 4 2 2" xfId="8157"/>
    <cellStyle name="Обычный 10 2 3 4 3" xfId="7230"/>
    <cellStyle name="Обычный 10 2 3 5" xfId="5302"/>
    <cellStyle name="Обычный 10 2 3 5 2" xfId="7641"/>
    <cellStyle name="Обычный 10 2 3 6" xfId="6695"/>
    <cellStyle name="Обычный 10 2 4" xfId="3366"/>
    <cellStyle name="Обычный 10 2 4 2" xfId="4529"/>
    <cellStyle name="Обычный 10 2 4 2 2" xfId="6001"/>
    <cellStyle name="Обычный 10 2 4 2 2 2" xfId="8160"/>
    <cellStyle name="Обычный 10 2 4 2 3" xfId="7233"/>
    <cellStyle name="Обычный 10 2 4 3" xfId="5305"/>
    <cellStyle name="Обычный 10 2 4 3 2" xfId="7644"/>
    <cellStyle name="Обычный 10 2 4 4" xfId="6698"/>
    <cellStyle name="Обычный 10 2_Intercompany" xfId="3367"/>
    <cellStyle name="Обычный 10 3" xfId="3368"/>
    <cellStyle name="Обычный 10 3 2" xfId="4530"/>
    <cellStyle name="Обычный 10 3 2 2" xfId="6002"/>
    <cellStyle name="Обычный 10 3 2 2 2" xfId="8161"/>
    <cellStyle name="Обычный 10 3 2 3" xfId="7234"/>
    <cellStyle name="Обычный 10 3 3" xfId="5306"/>
    <cellStyle name="Обычный 10 3 3 2" xfId="7645"/>
    <cellStyle name="Обычный 10 3 4" xfId="6699"/>
    <cellStyle name="Обычный 10 5 2" xfId="8598"/>
    <cellStyle name="Обычный 10 5 2 7" xfId="8612"/>
    <cellStyle name="Обычный 10 6 2" xfId="8604"/>
    <cellStyle name="Обычный 10 6 2 7" xfId="8611"/>
    <cellStyle name="Обычный 10_IC_9m_2012" xfId="3369"/>
    <cellStyle name="Обычный 11" xfId="3370"/>
    <cellStyle name="Обычный 11 2" xfId="3371"/>
    <cellStyle name="Обычный 11 2 2" xfId="4531"/>
    <cellStyle name="Обычный 11 2 2 2" xfId="6003"/>
    <cellStyle name="Обычный 11 2 2 2 2" xfId="8162"/>
    <cellStyle name="Обычный 11 2 2 3" xfId="7235"/>
    <cellStyle name="Обычный 11 2 3" xfId="5307"/>
    <cellStyle name="Обычный 11 2 3 2" xfId="7646"/>
    <cellStyle name="Обычный 11 2 4" xfId="6700"/>
    <cellStyle name="Обычный 11_Intercompany" xfId="25"/>
    <cellStyle name="Обычный 12" xfId="3372"/>
    <cellStyle name="Обычный 12 2" xfId="3373"/>
    <cellStyle name="Обычный 12 2 2" xfId="3374"/>
    <cellStyle name="Обычный 12 2 2 2" xfId="4532"/>
    <cellStyle name="Обычный 12 2 2 2 2" xfId="6004"/>
    <cellStyle name="Обычный 12 2 2 2 2 2" xfId="8163"/>
    <cellStyle name="Обычный 12 2 2 2 3" xfId="7236"/>
    <cellStyle name="Обычный 12 2 2 3" xfId="5308"/>
    <cellStyle name="Обычный 12 2 2 3 2" xfId="7647"/>
    <cellStyle name="Обычный 12 2 2 4" xfId="6701"/>
    <cellStyle name="Обычный 12 3" xfId="3375"/>
    <cellStyle name="Обычный 12 3 2" xfId="4533"/>
    <cellStyle name="Обычный 12 3 2 2" xfId="6005"/>
    <cellStyle name="Обычный 12 3 2 2 2" xfId="8164"/>
    <cellStyle name="Обычный 12 3 2 3" xfId="7237"/>
    <cellStyle name="Обычный 12 3 3" xfId="5309"/>
    <cellStyle name="Обычный 12 3 3 2" xfId="7648"/>
    <cellStyle name="Обычный 12 3 4" xfId="6702"/>
    <cellStyle name="Обычный 12_Intercompany" xfId="3376"/>
    <cellStyle name="Обычный 13" xfId="3377"/>
    <cellStyle name="Обычный 13 2" xfId="3378"/>
    <cellStyle name="Обычный 13 2 2" xfId="3379"/>
    <cellStyle name="Обычный 13 2 2 2" xfId="4534"/>
    <cellStyle name="Обычный 13 2 2 2 2" xfId="6006"/>
    <cellStyle name="Обычный 13 2 2 2 2 2" xfId="8165"/>
    <cellStyle name="Обычный 13 2 2 2 3" xfId="7238"/>
    <cellStyle name="Обычный 13 2 2 3" xfId="5310"/>
    <cellStyle name="Обычный 13 2 2 3 2" xfId="7649"/>
    <cellStyle name="Обычный 13 2 2 4" xfId="6703"/>
    <cellStyle name="Обычный 13 2_Intercompany" xfId="3380"/>
    <cellStyle name="Обычный 13 3" xfId="3381"/>
    <cellStyle name="Обычный 13 3 2" xfId="3382"/>
    <cellStyle name="Обычный 13 3 2 2" xfId="4535"/>
    <cellStyle name="Обычный 13 3 2 2 2" xfId="6007"/>
    <cellStyle name="Обычный 13 3 2 2 2 2" xfId="8166"/>
    <cellStyle name="Обычный 13 3 2 2 3" xfId="7239"/>
    <cellStyle name="Обычный 13 3 2 3" xfId="5311"/>
    <cellStyle name="Обычный 13 3 2 3 2" xfId="7650"/>
    <cellStyle name="Обычный 13 3 2 4" xfId="6704"/>
    <cellStyle name="Обычный 13_Cons 1Q" xfId="3383"/>
    <cellStyle name="Обычный 14" xfId="3384"/>
    <cellStyle name="Обычный 14 2" xfId="3385"/>
    <cellStyle name="Обычный 14 2 2" xfId="3386"/>
    <cellStyle name="Обычный 14 2 2 2" xfId="4536"/>
    <cellStyle name="Обычный 14 2 2 2 2" xfId="6008"/>
    <cellStyle name="Обычный 14 2 2 2 2 2" xfId="8167"/>
    <cellStyle name="Обычный 14 2 2 2 3" xfId="7240"/>
    <cellStyle name="Обычный 14 2 2 3" xfId="5312"/>
    <cellStyle name="Обычный 14 2 2 3 2" xfId="7651"/>
    <cellStyle name="Обычный 14 2 2 4" xfId="6705"/>
    <cellStyle name="Обычный 14 3" xfId="3387"/>
    <cellStyle name="Обычный 14 3 2" xfId="3388"/>
    <cellStyle name="Обычный 14 3 2 2" xfId="4537"/>
    <cellStyle name="Обычный 14 3 2 2 2" xfId="6009"/>
    <cellStyle name="Обычный 14 3 2 2 2 2" xfId="8168"/>
    <cellStyle name="Обычный 14 3 2 2 3" xfId="7241"/>
    <cellStyle name="Обычный 14 3 2 3" xfId="5313"/>
    <cellStyle name="Обычный 14 3 2 3 2" xfId="7652"/>
    <cellStyle name="Обычный 14 3 2 4" xfId="6706"/>
    <cellStyle name="Обычный 14_Intercompany" xfId="3389"/>
    <cellStyle name="Обычный 15" xfId="3390"/>
    <cellStyle name="Обычный 15 2" xfId="3391"/>
    <cellStyle name="Обычный 15 2 2" xfId="3392"/>
    <cellStyle name="Обычный 15 2 2 2" xfId="4539"/>
    <cellStyle name="Обычный 15 2 2 2 2" xfId="6011"/>
    <cellStyle name="Обычный 15 2 2 2 2 2" xfId="8170"/>
    <cellStyle name="Обычный 15 2 2 2 3" xfId="7243"/>
    <cellStyle name="Обычный 15 2 2 3" xfId="5315"/>
    <cellStyle name="Обычный 15 2 2 3 2" xfId="7654"/>
    <cellStyle name="Обычный 15 2 2 4" xfId="6708"/>
    <cellStyle name="Обычный 15 2 3" xfId="4538"/>
    <cellStyle name="Обычный 15 2 3 2" xfId="6010"/>
    <cellStyle name="Обычный 15 2 3 2 2" xfId="8169"/>
    <cellStyle name="Обычный 15 2 3 3" xfId="7242"/>
    <cellStyle name="Обычный 15 2 4" xfId="5314"/>
    <cellStyle name="Обычный 15 2 4 2" xfId="7653"/>
    <cellStyle name="Обычный 15 2 5" xfId="6707"/>
    <cellStyle name="Обычный 15_Intercompany" xfId="3393"/>
    <cellStyle name="Обычный 16" xfId="3394"/>
    <cellStyle name="Обычный 16 2" xfId="3395"/>
    <cellStyle name="Обычный 16 2 2" xfId="3396"/>
    <cellStyle name="Обычный 16 2 2 2" xfId="4540"/>
    <cellStyle name="Обычный 16 2 2 2 2" xfId="6012"/>
    <cellStyle name="Обычный 16 2 2 2 2 2" xfId="8171"/>
    <cellStyle name="Обычный 16 2 2 2 3" xfId="7244"/>
    <cellStyle name="Обычный 16 2 2 3" xfId="5316"/>
    <cellStyle name="Обычный 16 2 2 3 2" xfId="7655"/>
    <cellStyle name="Обычный 16 2 2 4" xfId="6709"/>
    <cellStyle name="Обычный 16 3" xfId="3397"/>
    <cellStyle name="Обычный 16 3 2" xfId="3398"/>
    <cellStyle name="Обычный 16 3 2 2" xfId="3399"/>
    <cellStyle name="Обычный 16 3 2 2 2" xfId="4541"/>
    <cellStyle name="Обычный 16 3 2 2 2 2" xfId="6013"/>
    <cellStyle name="Обычный 16 3 2 2 2 2 2" xfId="8172"/>
    <cellStyle name="Обычный 16 3 2 2 2 3" xfId="7245"/>
    <cellStyle name="Обычный 16 3 2 2 3" xfId="5317"/>
    <cellStyle name="Обычный 16 3 2 2 3 2" xfId="7656"/>
    <cellStyle name="Обычный 16 3 2 2 4" xfId="6710"/>
    <cellStyle name="Обычный 16 3 3" xfId="3400"/>
    <cellStyle name="Обычный 16 3 3 2" xfId="3401"/>
    <cellStyle name="Обычный 16 3 3 2 2" xfId="3402"/>
    <cellStyle name="Обычный 16 3 3 2 2 2" xfId="3403"/>
    <cellStyle name="Обычный 16 3 3 2 2 2 2" xfId="4545"/>
    <cellStyle name="Обычный 16 3 3 2 2 2 2 2" xfId="6017"/>
    <cellStyle name="Обычный 16 3 3 2 2 2 2 2 2" xfId="8176"/>
    <cellStyle name="Обычный 16 3 3 2 2 2 2 3" xfId="7249"/>
    <cellStyle name="Обычный 16 3 3 2 2 2 3" xfId="5321"/>
    <cellStyle name="Обычный 16 3 3 2 2 2 3 2" xfId="7660"/>
    <cellStyle name="Обычный 16 3 3 2 2 2 4" xfId="6714"/>
    <cellStyle name="Обычный 16 3 3 2 2 3" xfId="4544"/>
    <cellStyle name="Обычный 16 3 3 2 2 3 2" xfId="6016"/>
    <cellStyle name="Обычный 16 3 3 2 2 3 2 2" xfId="8175"/>
    <cellStyle name="Обычный 16 3 3 2 2 3 3" xfId="7248"/>
    <cellStyle name="Обычный 16 3 3 2 2 4" xfId="5320"/>
    <cellStyle name="Обычный 16 3 3 2 2 4 2" xfId="7659"/>
    <cellStyle name="Обычный 16 3 3 2 2 5" xfId="6713"/>
    <cellStyle name="Обычный 16 3 3 2 3" xfId="4543"/>
    <cellStyle name="Обычный 16 3 3 2 3 2" xfId="6015"/>
    <cellStyle name="Обычный 16 3 3 2 3 2 2" xfId="8174"/>
    <cellStyle name="Обычный 16 3 3 2 3 3" xfId="7247"/>
    <cellStyle name="Обычный 16 3 3 2 4" xfId="5319"/>
    <cellStyle name="Обычный 16 3 3 2 4 2" xfId="7658"/>
    <cellStyle name="Обычный 16 3 3 2 5" xfId="6712"/>
    <cellStyle name="Обычный 16 3 3 3" xfId="4542"/>
    <cellStyle name="Обычный 16 3 3 3 2" xfId="6014"/>
    <cellStyle name="Обычный 16 3 3 3 2 2" xfId="8173"/>
    <cellStyle name="Обычный 16 3 3 3 3" xfId="7246"/>
    <cellStyle name="Обычный 16 3 3 4" xfId="5318"/>
    <cellStyle name="Обычный 16 3 3 4 2" xfId="7657"/>
    <cellStyle name="Обычный 16 3 3 5" xfId="6711"/>
    <cellStyle name="Обычный 16 3 4" xfId="3404"/>
    <cellStyle name="Обычный 16 3 4 2" xfId="4546"/>
    <cellStyle name="Обычный 16 3 4 2 2" xfId="6018"/>
    <cellStyle name="Обычный 16 3 4 2 2 2" xfId="8177"/>
    <cellStyle name="Обычный 16 3 4 2 3" xfId="7250"/>
    <cellStyle name="Обычный 16 3 4 3" xfId="5322"/>
    <cellStyle name="Обычный 16 3 4 3 2" xfId="7661"/>
    <cellStyle name="Обычный 16 3 4 4" xfId="6715"/>
    <cellStyle name="Обычный 16 4" xfId="3405"/>
    <cellStyle name="Обычный 16 4 2" xfId="4547"/>
    <cellStyle name="Обычный 16 4 2 2" xfId="6019"/>
    <cellStyle name="Обычный 16 4 2 2 2" xfId="8178"/>
    <cellStyle name="Обычный 16 4 2 3" xfId="7251"/>
    <cellStyle name="Обычный 16 4 3" xfId="5323"/>
    <cellStyle name="Обычный 16 4 3 2" xfId="7662"/>
    <cellStyle name="Обычный 16 4 4" xfId="6716"/>
    <cellStyle name="Обычный 17" xfId="3406"/>
    <cellStyle name="Обычный 17 2" xfId="3407"/>
    <cellStyle name="Обычный 17 2 2" xfId="4548"/>
    <cellStyle name="Обычный 17 2 2 2" xfId="6020"/>
    <cellStyle name="Обычный 17 2 2 2 2" xfId="8179"/>
    <cellStyle name="Обычный 17 2 2 3" xfId="7252"/>
    <cellStyle name="Обычный 17 2 3" xfId="5324"/>
    <cellStyle name="Обычный 17 2 3 2" xfId="7663"/>
    <cellStyle name="Обычный 17 2 4" xfId="6717"/>
    <cellStyle name="Обычный 17 3" xfId="3408"/>
    <cellStyle name="Обычный 17 3 2" xfId="4549"/>
    <cellStyle name="Обычный 17 3 2 2" xfId="6021"/>
    <cellStyle name="Обычный 17 3 2 2 2" xfId="8180"/>
    <cellStyle name="Обычный 17 3 2 3" xfId="7253"/>
    <cellStyle name="Обычный 17 3 3" xfId="5325"/>
    <cellStyle name="Обычный 17 3 3 2" xfId="7664"/>
    <cellStyle name="Обычный 17 3 4" xfId="6718"/>
    <cellStyle name="Обычный 18" xfId="3409"/>
    <cellStyle name="Обычный 18 2" xfId="3410"/>
    <cellStyle name="Обычный 18 2 2" xfId="4550"/>
    <cellStyle name="Обычный 18 2 2 2" xfId="6022"/>
    <cellStyle name="Обычный 18 2 2 2 2" xfId="8181"/>
    <cellStyle name="Обычный 18 2 2 3" xfId="7254"/>
    <cellStyle name="Обычный 18 2 3" xfId="5326"/>
    <cellStyle name="Обычный 18 2 3 2" xfId="7665"/>
    <cellStyle name="Обычный 18 2 4" xfId="6719"/>
    <cellStyle name="Обычный 18_Intercompany" xfId="3411"/>
    <cellStyle name="Обычный 19" xfId="3412"/>
    <cellStyle name="Обычный 19 2" xfId="3413"/>
    <cellStyle name="Обычный 19 2 2" xfId="3414"/>
    <cellStyle name="Обычный 19 2 2 2" xfId="4551"/>
    <cellStyle name="Обычный 19 2 2 2 2" xfId="6023"/>
    <cellStyle name="Обычный 19 2 2 2 2 2" xfId="8182"/>
    <cellStyle name="Обычный 19 2 2 2 3" xfId="7255"/>
    <cellStyle name="Обычный 19 2 2 3" xfId="5327"/>
    <cellStyle name="Обычный 19 2 2 3 2" xfId="7666"/>
    <cellStyle name="Обычный 19 2 2 4" xfId="6720"/>
    <cellStyle name="Обычный 19 3" xfId="3415"/>
    <cellStyle name="Обычный 19 4" xfId="3416"/>
    <cellStyle name="Обычный 19 4 2" xfId="3417"/>
    <cellStyle name="Обычный 19 4 3" xfId="3418"/>
    <cellStyle name="Обычный 19 4 3 2" xfId="3419"/>
    <cellStyle name="Обычный 19 4 3 2 2" xfId="4553"/>
    <cellStyle name="Обычный 19 4 3 2 2 2" xfId="6025"/>
    <cellStyle name="Обычный 19 4 3 2 2 2 2" xfId="8184"/>
    <cellStyle name="Обычный 19 4 3 2 2 3" xfId="7257"/>
    <cellStyle name="Обычный 19 4 3 2 3" xfId="5329"/>
    <cellStyle name="Обычный 19 4 3 2 3 2" xfId="7668"/>
    <cellStyle name="Обычный 19 4 3 2 4" xfId="6722"/>
    <cellStyle name="Обычный 19 4 3 3" xfId="4552"/>
    <cellStyle name="Обычный 19 4 3 3 2" xfId="6024"/>
    <cellStyle name="Обычный 19 4 3 3 2 2" xfId="8183"/>
    <cellStyle name="Обычный 19 4 3 3 3" xfId="7256"/>
    <cellStyle name="Обычный 19 4 3 4" xfId="5328"/>
    <cellStyle name="Обычный 19 4 3 4 2" xfId="7667"/>
    <cellStyle name="Обычный 19 4 3 5" xfId="6721"/>
    <cellStyle name="Обычный 19 5" xfId="3420"/>
    <cellStyle name="Обычный 19 6" xfId="3421"/>
    <cellStyle name="Обычный 19 6 2" xfId="4554"/>
    <cellStyle name="Обычный 19 6 2 2" xfId="6026"/>
    <cellStyle name="Обычный 19 6 2 2 2" xfId="8185"/>
    <cellStyle name="Обычный 19 6 2 3" xfId="7258"/>
    <cellStyle name="Обычный 19 6 3" xfId="5330"/>
    <cellStyle name="Обычный 19 6 3 2" xfId="7669"/>
    <cellStyle name="Обычный 19 6 4" xfId="6723"/>
    <cellStyle name="Обычный 2" xfId="3422"/>
    <cellStyle name="Обычный 2 10" xfId="3423"/>
    <cellStyle name="Обычный 2 10 2" xfId="4555"/>
    <cellStyle name="Обычный 2 10 2 2" xfId="6027"/>
    <cellStyle name="Обычный 2 10 2 2 2" xfId="8186"/>
    <cellStyle name="Обычный 2 10 2 3" xfId="7259"/>
    <cellStyle name="Обычный 2 10 3" xfId="5331"/>
    <cellStyle name="Обычный 2 10 3 2" xfId="7670"/>
    <cellStyle name="Обычный 2 10 4" xfId="6724"/>
    <cellStyle name="Обычный 2 11" xfId="3424"/>
    <cellStyle name="Обычный 2 11 2" xfId="4556"/>
    <cellStyle name="Обычный 2 11 2 2" xfId="6028"/>
    <cellStyle name="Обычный 2 11 2 2 2" xfId="8187"/>
    <cellStyle name="Обычный 2 11 2 3" xfId="7260"/>
    <cellStyle name="Обычный 2 11 2 7" xfId="8607"/>
    <cellStyle name="Обычный 2 11 3" xfId="5332"/>
    <cellStyle name="Обычный 2 11 3 2" xfId="7671"/>
    <cellStyle name="Обычный 2 11 4" xfId="6725"/>
    <cellStyle name="Обычный 2 11 4 2" xfId="8597"/>
    <cellStyle name="Обычный 2 11 4 2 7" xfId="8609"/>
    <cellStyle name="Обычный 2 11 5" xfId="8595"/>
    <cellStyle name="Обычный 2 11 6" xfId="8596"/>
    <cellStyle name="Обычный 2 11 6 7" xfId="8610"/>
    <cellStyle name="Обычный 2 11 6 9" xfId="8606"/>
    <cellStyle name="Обычный 2 12" xfId="3425"/>
    <cellStyle name="Обычный 2 13" xfId="3426"/>
    <cellStyle name="Обычный 2 13 2" xfId="4557"/>
    <cellStyle name="Обычный 2 13 2 2" xfId="6029"/>
    <cellStyle name="Обычный 2 13 2 2 2" xfId="8188"/>
    <cellStyle name="Обычный 2 13 2 3" xfId="7261"/>
    <cellStyle name="Обычный 2 13 3" xfId="5333"/>
    <cellStyle name="Обычный 2 13 3 2" xfId="7672"/>
    <cellStyle name="Обычный 2 13 4" xfId="6726"/>
    <cellStyle name="Обычный 2 2" xfId="3427"/>
    <cellStyle name="Обычный 2 2 10 2" xfId="8602"/>
    <cellStyle name="Обычный 2 2 2" xfId="3428"/>
    <cellStyle name="Обычный 2 2 2 2" xfId="3429"/>
    <cellStyle name="Обычный 2 2 2 2 2" xfId="3430"/>
    <cellStyle name="Обычный 2 2 2 3" xfId="3431"/>
    <cellStyle name="Обычный 2 2 2 4" xfId="8601"/>
    <cellStyle name="Обычный 2 2 2_Consolidation" xfId="3432"/>
    <cellStyle name="Обычный 2 2 3" xfId="3433"/>
    <cellStyle name="Обычный 2 2 3 2" xfId="3434"/>
    <cellStyle name="Обычный 2 2 3 3" xfId="3435"/>
    <cellStyle name="Обычный 2 2 3 3 2" xfId="4558"/>
    <cellStyle name="Обычный 2 2 3 3 2 2" xfId="6030"/>
    <cellStyle name="Обычный 2 2 3 3 2 2 2" xfId="8189"/>
    <cellStyle name="Обычный 2 2 3 3 2 3" xfId="7262"/>
    <cellStyle name="Обычный 2 2 3 3 3" xfId="5334"/>
    <cellStyle name="Обычный 2 2 3 3 3 2" xfId="7673"/>
    <cellStyle name="Обычный 2 2 3 3 4" xfId="6727"/>
    <cellStyle name="Обычный 2 2 3_IC_9m_2012" xfId="3436"/>
    <cellStyle name="Обычный 2 2 4" xfId="3437"/>
    <cellStyle name="Обычный 2 2 4 2" xfId="3438"/>
    <cellStyle name="Обычный 2 2 4_Intercompany" xfId="3439"/>
    <cellStyle name="Обычный 2 2 5" xfId="3440"/>
    <cellStyle name="Обычный 2 2 6" xfId="3441"/>
    <cellStyle name="Обычный 2 2 7" xfId="3442"/>
    <cellStyle name="Обычный 2 2_Cons 1Q" xfId="3443"/>
    <cellStyle name="Обычный 2 3" xfId="3444"/>
    <cellStyle name="Обычный 2 3 2" xfId="3445"/>
    <cellStyle name="Обычный 2 3 2 2" xfId="3446"/>
    <cellStyle name="Обычный 2 3 2 2 2" xfId="3447"/>
    <cellStyle name="Обычный 2 3 2 2 2 2" xfId="3448"/>
    <cellStyle name="Обычный 2 3 2 3" xfId="3449"/>
    <cellStyle name="Обычный 2 3 2 3 2" xfId="3450"/>
    <cellStyle name="Обычный 2 3 2 3 2 2" xfId="4560"/>
    <cellStyle name="Обычный 2 3 2 3 2 2 2" xfId="6032"/>
    <cellStyle name="Обычный 2 3 2 3 2 2 2 2" xfId="8191"/>
    <cellStyle name="Обычный 2 3 2 3 2 2 3" xfId="7264"/>
    <cellStyle name="Обычный 2 3 2 3 2 3" xfId="5336"/>
    <cellStyle name="Обычный 2 3 2 3 2 3 2" xfId="7675"/>
    <cellStyle name="Обычный 2 3 2 3 2 4" xfId="6729"/>
    <cellStyle name="Обычный 2 3 2 3 3" xfId="4559"/>
    <cellStyle name="Обычный 2 3 2 3 3 2" xfId="6031"/>
    <cellStyle name="Обычный 2 3 2 3 3 2 2" xfId="8190"/>
    <cellStyle name="Обычный 2 3 2 3 3 3" xfId="7263"/>
    <cellStyle name="Обычный 2 3 2 3 4" xfId="5335"/>
    <cellStyle name="Обычный 2 3 2 3 4 2" xfId="7674"/>
    <cellStyle name="Обычный 2 3 2 3 5" xfId="6728"/>
    <cellStyle name="Обычный 2 3 2_Intercompany" xfId="3451"/>
    <cellStyle name="Обычный 2 3 3" xfId="3452"/>
    <cellStyle name="Обычный 2 3 3 2" xfId="3453"/>
    <cellStyle name="Обычный 2 3 4" xfId="3454"/>
    <cellStyle name="Обычный 2 3 4 2" xfId="4561"/>
    <cellStyle name="Обычный 2 3 4 2 2" xfId="6033"/>
    <cellStyle name="Обычный 2 3 4 2 2 2" xfId="8192"/>
    <cellStyle name="Обычный 2 3 4 2 3" xfId="7265"/>
    <cellStyle name="Обычный 2 3 4 3" xfId="5337"/>
    <cellStyle name="Обычный 2 3 4 3 2" xfId="7676"/>
    <cellStyle name="Обычный 2 3 4 4" xfId="6730"/>
    <cellStyle name="Обычный 2 3 6 2" xfId="8603"/>
    <cellStyle name="Обычный 2 3_Cons 1Q" xfId="3455"/>
    <cellStyle name="Обычный 2 4" xfId="3456"/>
    <cellStyle name="Обычный 2 4 2" xfId="3457"/>
    <cellStyle name="Обычный 2 4 2 2" xfId="3458"/>
    <cellStyle name="Обычный 2 4 4" xfId="6587"/>
    <cellStyle name="Обычный 2 4 4 4" xfId="8600"/>
    <cellStyle name="Обычный 2 4_Consolidation" xfId="3459"/>
    <cellStyle name="Обычный 2 5" xfId="3460"/>
    <cellStyle name="Обычный 2 6" xfId="3461"/>
    <cellStyle name="Обычный 2 7" xfId="3462"/>
    <cellStyle name="Обычный 2 8" xfId="3463"/>
    <cellStyle name="Обычный 2 9" xfId="3464"/>
    <cellStyle name="Обычный 2 9 2" xfId="4562"/>
    <cellStyle name="Обычный 2 9 2 2" xfId="6034"/>
    <cellStyle name="Обычный 2 9 2 2 2" xfId="8193"/>
    <cellStyle name="Обычный 2 9 2 3" xfId="7266"/>
    <cellStyle name="Обычный 2 9 3" xfId="5338"/>
    <cellStyle name="Обычный 2 9 3 2" xfId="7677"/>
    <cellStyle name="Обычный 2 9 4" xfId="6731"/>
    <cellStyle name="Обычный 2_2011" xfId="3465"/>
    <cellStyle name="Обычный 20" xfId="3466"/>
    <cellStyle name="Обычный 20 2" xfId="3467"/>
    <cellStyle name="Обычный 20 3" xfId="3468"/>
    <cellStyle name="Обычный 20 4" xfId="3469"/>
    <cellStyle name="Обычный 21" xfId="3470"/>
    <cellStyle name="Обычный 21 2" xfId="3471"/>
    <cellStyle name="Обычный 21 2 2" xfId="3472"/>
    <cellStyle name="Обычный 21 2 2 2" xfId="4563"/>
    <cellStyle name="Обычный 21 2 2 2 2" xfId="6035"/>
    <cellStyle name="Обычный 21 2 2 2 2 2" xfId="8194"/>
    <cellStyle name="Обычный 21 2 2 2 3" xfId="7267"/>
    <cellStyle name="Обычный 21 2 2 3" xfId="5339"/>
    <cellStyle name="Обычный 21 2 2 3 2" xfId="7678"/>
    <cellStyle name="Обычный 21 2 2 4" xfId="6732"/>
    <cellStyle name="Обычный 21 3" xfId="3473"/>
    <cellStyle name="Обычный 21 3 2" xfId="3474"/>
    <cellStyle name="Обычный 21 3 2 2" xfId="3475"/>
    <cellStyle name="Обычный 21 3 2 2 2" xfId="4566"/>
    <cellStyle name="Обычный 21 3 2 2 2 2" xfId="6038"/>
    <cellStyle name="Обычный 21 3 2 2 2 2 2" xfId="8197"/>
    <cellStyle name="Обычный 21 3 2 2 2 3" xfId="7270"/>
    <cellStyle name="Обычный 21 3 2 2 3" xfId="5342"/>
    <cellStyle name="Обычный 21 3 2 2 3 2" xfId="7681"/>
    <cellStyle name="Обычный 21 3 2 2 4" xfId="6735"/>
    <cellStyle name="Обычный 21 3 2 3" xfId="4565"/>
    <cellStyle name="Обычный 21 3 2 3 2" xfId="6037"/>
    <cellStyle name="Обычный 21 3 2 3 2 2" xfId="8196"/>
    <cellStyle name="Обычный 21 3 2 3 3" xfId="7269"/>
    <cellStyle name="Обычный 21 3 2 4" xfId="5341"/>
    <cellStyle name="Обычный 21 3 2 4 2" xfId="7680"/>
    <cellStyle name="Обычный 21 3 2 5" xfId="6734"/>
    <cellStyle name="Обычный 21 3 3" xfId="4564"/>
    <cellStyle name="Обычный 21 3 3 2" xfId="6036"/>
    <cellStyle name="Обычный 21 3 3 2 2" xfId="8195"/>
    <cellStyle name="Обычный 21 3 3 3" xfId="7268"/>
    <cellStyle name="Обычный 21 3 4" xfId="5340"/>
    <cellStyle name="Обычный 21 3 4 2" xfId="7679"/>
    <cellStyle name="Обычный 21 3 5" xfId="6733"/>
    <cellStyle name="Обычный 21 4" xfId="3476"/>
    <cellStyle name="Обычный 21 4 2" xfId="4567"/>
    <cellStyle name="Обычный 21 4 2 2" xfId="6039"/>
    <cellStyle name="Обычный 21 4 2 2 2" xfId="8198"/>
    <cellStyle name="Обычный 21 4 2 3" xfId="7271"/>
    <cellStyle name="Обычный 21 4 3" xfId="5343"/>
    <cellStyle name="Обычный 21 4 3 2" xfId="7682"/>
    <cellStyle name="Обычный 21 4 4" xfId="6736"/>
    <cellStyle name="Обычный 22" xfId="3477"/>
    <cellStyle name="Обычный 22 2" xfId="3478"/>
    <cellStyle name="Обычный 22 2 2" xfId="3479"/>
    <cellStyle name="Обычный 22 2 2 2" xfId="3480"/>
    <cellStyle name="Обычный 22 2 3" xfId="3481"/>
    <cellStyle name="Обычный 22 2 3 2" xfId="4568"/>
    <cellStyle name="Обычный 22 2 3 2 2" xfId="6040"/>
    <cellStyle name="Обычный 22 2 3 2 2 2" xfId="8199"/>
    <cellStyle name="Обычный 22 2 3 2 3" xfId="7272"/>
    <cellStyle name="Обычный 22 2 3 3" xfId="5344"/>
    <cellStyle name="Обычный 22 2 3 3 2" xfId="7683"/>
    <cellStyle name="Обычный 22 2 3 4" xfId="6737"/>
    <cellStyle name="Обычный 22 3" xfId="3482"/>
    <cellStyle name="Обычный 22 3 2" xfId="3483"/>
    <cellStyle name="Обычный 22 4" xfId="3484"/>
    <cellStyle name="Обычный 22 4 2" xfId="3485"/>
    <cellStyle name="Обычный 22 4 2 2" xfId="3486"/>
    <cellStyle name="Обычный 22 4 2 2 2" xfId="4571"/>
    <cellStyle name="Обычный 22 4 2 2 2 2" xfId="6043"/>
    <cellStyle name="Обычный 22 4 2 2 2 2 2" xfId="8202"/>
    <cellStyle name="Обычный 22 4 2 2 2 3" xfId="7275"/>
    <cellStyle name="Обычный 22 4 2 2 3" xfId="5347"/>
    <cellStyle name="Обычный 22 4 2 2 3 2" xfId="7686"/>
    <cellStyle name="Обычный 22 4 2 2 4" xfId="6740"/>
    <cellStyle name="Обычный 22 4 2 3" xfId="4570"/>
    <cellStyle name="Обычный 22 4 2 3 2" xfId="6042"/>
    <cellStyle name="Обычный 22 4 2 3 2 2" xfId="8201"/>
    <cellStyle name="Обычный 22 4 2 3 3" xfId="7274"/>
    <cellStyle name="Обычный 22 4 2 4" xfId="5346"/>
    <cellStyle name="Обычный 22 4 2 4 2" xfId="7685"/>
    <cellStyle name="Обычный 22 4 2 5" xfId="6739"/>
    <cellStyle name="Обычный 22 4 3" xfId="4569"/>
    <cellStyle name="Обычный 22 4 3 2" xfId="6041"/>
    <cellStyle name="Обычный 22 4 3 2 2" xfId="8200"/>
    <cellStyle name="Обычный 22 4 3 3" xfId="7273"/>
    <cellStyle name="Обычный 22 4 4" xfId="5345"/>
    <cellStyle name="Обычный 22 4 4 2" xfId="7684"/>
    <cellStyle name="Обычный 22 4 5" xfId="6738"/>
    <cellStyle name="Обычный 22 5" xfId="3487"/>
    <cellStyle name="Обычный 22 5 2" xfId="4572"/>
    <cellStyle name="Обычный 22 5 2 2" xfId="6044"/>
    <cellStyle name="Обычный 22 5 2 2 2" xfId="8203"/>
    <cellStyle name="Обычный 22 5 2 3" xfId="7276"/>
    <cellStyle name="Обычный 22 5 3" xfId="5348"/>
    <cellStyle name="Обычный 22 5 3 2" xfId="7687"/>
    <cellStyle name="Обычный 22 5 4" xfId="6741"/>
    <cellStyle name="Обычный 22 6" xfId="3488"/>
    <cellStyle name="Обычный 22 6 2" xfId="4573"/>
    <cellStyle name="Обычный 22 6 2 2" xfId="6045"/>
    <cellStyle name="Обычный 22 6 2 2 2" xfId="8204"/>
    <cellStyle name="Обычный 22 6 2 3" xfId="7277"/>
    <cellStyle name="Обычный 22 6 3" xfId="5349"/>
    <cellStyle name="Обычный 22 6 3 2" xfId="7688"/>
    <cellStyle name="Обычный 22 6 4" xfId="6742"/>
    <cellStyle name="Обычный 23" xfId="3489"/>
    <cellStyle name="Обычный 23 2" xfId="3490"/>
    <cellStyle name="Обычный 23 2 2" xfId="3491"/>
    <cellStyle name="Обычный 23 2 2 2" xfId="4574"/>
    <cellStyle name="Обычный 23 2 2 2 2" xfId="6046"/>
    <cellStyle name="Обычный 23 2 2 2 2 2" xfId="8205"/>
    <cellStyle name="Обычный 23 2 2 2 3" xfId="7278"/>
    <cellStyle name="Обычный 23 2 2 3" xfId="5350"/>
    <cellStyle name="Обычный 23 2 2 3 2" xfId="7689"/>
    <cellStyle name="Обычный 23 2 2 4" xfId="6743"/>
    <cellStyle name="Обычный 23 2_Intercompany" xfId="3492"/>
    <cellStyle name="Обычный 23 3" xfId="3493"/>
    <cellStyle name="Обычный 23 3 2" xfId="3494"/>
    <cellStyle name="Обычный 23 3 2 2" xfId="3495"/>
    <cellStyle name="Обычный 23 3 2 2 2" xfId="4576"/>
    <cellStyle name="Обычный 23 3 2 2 2 2" xfId="6048"/>
    <cellStyle name="Обычный 23 3 2 2 2 2 2" xfId="8207"/>
    <cellStyle name="Обычный 23 3 2 2 2 3" xfId="7280"/>
    <cellStyle name="Обычный 23 3 2 2 3" xfId="5352"/>
    <cellStyle name="Обычный 23 3 2 2 3 2" xfId="7691"/>
    <cellStyle name="Обычный 23 3 2 2 4" xfId="6745"/>
    <cellStyle name="Обычный 23 3 2 3" xfId="4575"/>
    <cellStyle name="Обычный 23 3 2 3 2" xfId="6047"/>
    <cellStyle name="Обычный 23 3 2 3 2 2" xfId="8206"/>
    <cellStyle name="Обычный 23 3 2 3 3" xfId="7279"/>
    <cellStyle name="Обычный 23 3 2 4" xfId="5351"/>
    <cellStyle name="Обычный 23 3 2 4 2" xfId="7690"/>
    <cellStyle name="Обычный 23 3 2 5" xfId="6744"/>
    <cellStyle name="Обычный 23 3 3" xfId="3496"/>
    <cellStyle name="Обычный 23 3 3 2" xfId="4577"/>
    <cellStyle name="Обычный 23 3 3 2 2" xfId="6049"/>
    <cellStyle name="Обычный 23 3 3 2 2 2" xfId="8208"/>
    <cellStyle name="Обычный 23 3 3 2 3" xfId="7281"/>
    <cellStyle name="Обычный 23 3 3 3" xfId="5353"/>
    <cellStyle name="Обычный 23 3 3 3 2" xfId="7692"/>
    <cellStyle name="Обычный 23 3 3 4" xfId="6746"/>
    <cellStyle name="Обычный 23 4" xfId="3497"/>
    <cellStyle name="Обычный 23 4 2" xfId="4578"/>
    <cellStyle name="Обычный 23 4 2 2" xfId="6050"/>
    <cellStyle name="Обычный 23 4 2 2 2" xfId="8209"/>
    <cellStyle name="Обычный 23 4 2 3" xfId="7282"/>
    <cellStyle name="Обычный 23 4 3" xfId="5354"/>
    <cellStyle name="Обычный 23 4 3 2" xfId="7693"/>
    <cellStyle name="Обычный 23 4 4" xfId="6747"/>
    <cellStyle name="Обычный 23_Cons 1Q" xfId="3498"/>
    <cellStyle name="Обычный 24" xfId="3499"/>
    <cellStyle name="Обычный 24 2" xfId="3500"/>
    <cellStyle name="Обычный 25" xfId="3501"/>
    <cellStyle name="Обычный 25 2" xfId="3502"/>
    <cellStyle name="Обычный 25 3" xfId="3503"/>
    <cellStyle name="Обычный 25 4" xfId="3504"/>
    <cellStyle name="Обычный 25 4 2" xfId="4579"/>
    <cellStyle name="Обычный 25 4 2 2" xfId="6051"/>
    <cellStyle name="Обычный 25 4 2 2 2" xfId="8210"/>
    <cellStyle name="Обычный 25 4 2 3" xfId="7283"/>
    <cellStyle name="Обычный 25 4 3" xfId="5355"/>
    <cellStyle name="Обычный 25 4 3 2" xfId="7694"/>
    <cellStyle name="Обычный 25 4 4" xfId="6748"/>
    <cellStyle name="Обычный 26" xfId="3505"/>
    <cellStyle name="Обычный 26 2" xfId="3506"/>
    <cellStyle name="Обычный 26 2 2" xfId="3507"/>
    <cellStyle name="Обычный 26 2 2 2" xfId="4580"/>
    <cellStyle name="Обычный 26 2 2 2 2" xfId="6052"/>
    <cellStyle name="Обычный 26 2 2 2 2 2" xfId="8211"/>
    <cellStyle name="Обычный 26 2 2 2 3" xfId="7284"/>
    <cellStyle name="Обычный 26 2 2 3" xfId="5356"/>
    <cellStyle name="Обычный 26 2 2 3 2" xfId="7695"/>
    <cellStyle name="Обычный 26 2 2 4" xfId="6749"/>
    <cellStyle name="Обычный 26 3" xfId="3508"/>
    <cellStyle name="Обычный 26 4" xfId="3509"/>
    <cellStyle name="Обычный 26 4 2" xfId="4581"/>
    <cellStyle name="Обычный 26 4 2 2" xfId="6053"/>
    <cellStyle name="Обычный 26 4 2 2 2" xfId="8212"/>
    <cellStyle name="Обычный 26 4 2 3" xfId="7285"/>
    <cellStyle name="Обычный 26 4 3" xfId="5357"/>
    <cellStyle name="Обычный 26 4 3 2" xfId="7696"/>
    <cellStyle name="Обычный 26 4 4" xfId="6750"/>
    <cellStyle name="Обычный 27" xfId="3510"/>
    <cellStyle name="Обычный 27 2" xfId="3511"/>
    <cellStyle name="Обычный 28" xfId="3512"/>
    <cellStyle name="Обычный 28 2" xfId="3513"/>
    <cellStyle name="Обычный 28 2 2" xfId="4582"/>
    <cellStyle name="Обычный 28 2 2 2" xfId="6054"/>
    <cellStyle name="Обычный 28 2 2 2 2" xfId="8213"/>
    <cellStyle name="Обычный 28 2 2 3" xfId="7286"/>
    <cellStyle name="Обычный 28 2 3" xfId="5358"/>
    <cellStyle name="Обычный 28 2 3 2" xfId="7697"/>
    <cellStyle name="Обычный 28 2 4" xfId="6751"/>
    <cellStyle name="Обычный 29" xfId="3514"/>
    <cellStyle name="Обычный 29 2" xfId="3515"/>
    <cellStyle name="Обычный 29 3" xfId="3516"/>
    <cellStyle name="Обычный 29 3 2" xfId="4583"/>
    <cellStyle name="Обычный 29 3 2 2" xfId="6055"/>
    <cellStyle name="Обычный 29 3 2 2 2" xfId="8214"/>
    <cellStyle name="Обычный 29 3 2 3" xfId="7287"/>
    <cellStyle name="Обычный 29 3 3" xfId="5359"/>
    <cellStyle name="Обычный 29 3 3 2" xfId="7698"/>
    <cellStyle name="Обычный 29 3 4" xfId="6752"/>
    <cellStyle name="Обычный 3" xfId="18"/>
    <cellStyle name="Обычный 3 10" xfId="3517"/>
    <cellStyle name="Обычный 3 10 2" xfId="4584"/>
    <cellStyle name="Обычный 3 10 2 2" xfId="6056"/>
    <cellStyle name="Обычный 3 10 2 2 2" xfId="8215"/>
    <cellStyle name="Обычный 3 10 2 3" xfId="7288"/>
    <cellStyle name="Обычный 3 10 3" xfId="5360"/>
    <cellStyle name="Обычный 3 10 3 2" xfId="7699"/>
    <cellStyle name="Обычный 3 10 4" xfId="6753"/>
    <cellStyle name="Обычный 3 11" xfId="3518"/>
    <cellStyle name="Обычный 3 12" xfId="3519"/>
    <cellStyle name="Обычный 3 2" xfId="3520"/>
    <cellStyle name="Обычный 3 2 2" xfId="3521"/>
    <cellStyle name="Обычный 3 2 2 2" xfId="3522"/>
    <cellStyle name="Обычный 3 2 2 2 2" xfId="3523"/>
    <cellStyle name="Обычный 3 2 2 2 2 2" xfId="4585"/>
    <cellStyle name="Обычный 3 2 2 2 2 2 2" xfId="6057"/>
    <cellStyle name="Обычный 3 2 2 2 2 2 2 2" xfId="8216"/>
    <cellStyle name="Обычный 3 2 2 2 2 2 3" xfId="7289"/>
    <cellStyle name="Обычный 3 2 2 2 2 3" xfId="5361"/>
    <cellStyle name="Обычный 3 2 2 2 2 3 2" xfId="7700"/>
    <cellStyle name="Обычный 3 2 2 2 2 4" xfId="6754"/>
    <cellStyle name="Обычный 3 2 2 3" xfId="3524"/>
    <cellStyle name="Обычный 3 2 2 3 2" xfId="4586"/>
    <cellStyle name="Обычный 3 2 2 3 2 2" xfId="6058"/>
    <cellStyle name="Обычный 3 2 2 3 2 2 2" xfId="8217"/>
    <cellStyle name="Обычный 3 2 2 3 2 3" xfId="7290"/>
    <cellStyle name="Обычный 3 2 2 3 3" xfId="5362"/>
    <cellStyle name="Обычный 3 2 2 3 3 2" xfId="7701"/>
    <cellStyle name="Обычный 3 2 2 3 4" xfId="6755"/>
    <cellStyle name="Обычный 3 2 2_Intercompany" xfId="3525"/>
    <cellStyle name="Обычный 3 2 3" xfId="3526"/>
    <cellStyle name="Обычный 3 2 3 2" xfId="3527"/>
    <cellStyle name="Обычный 3 2 3 2 2" xfId="3528"/>
    <cellStyle name="Обычный 3 2 3 2 2 2" xfId="3529"/>
    <cellStyle name="Обычный 3 2 3 2 2 3" xfId="3530"/>
    <cellStyle name="Обычный 3 2 3 2 2 3 2" xfId="3531"/>
    <cellStyle name="Обычный 3 2 3 2 2 3 2 2" xfId="4588"/>
    <cellStyle name="Обычный 3 2 3 2 2 3 2 2 2" xfId="6060"/>
    <cellStyle name="Обычный 3 2 3 2 2 3 2 2 2 2" xfId="8219"/>
    <cellStyle name="Обычный 3 2 3 2 2 3 2 2 3" xfId="7292"/>
    <cellStyle name="Обычный 3 2 3 2 2 3 2 3" xfId="5364"/>
    <cellStyle name="Обычный 3 2 3 2 2 3 2 3 2" xfId="7703"/>
    <cellStyle name="Обычный 3 2 3 2 2 3 2 4" xfId="6757"/>
    <cellStyle name="Обычный 3 2 3 2 2 3 3" xfId="4587"/>
    <cellStyle name="Обычный 3 2 3 2 2 3 3 2" xfId="6059"/>
    <cellStyle name="Обычный 3 2 3 2 2 3 3 2 2" xfId="8218"/>
    <cellStyle name="Обычный 3 2 3 2 2 3 3 3" xfId="7291"/>
    <cellStyle name="Обычный 3 2 3 2 2 3 4" xfId="5363"/>
    <cellStyle name="Обычный 3 2 3 2 2 3 4 2" xfId="7702"/>
    <cellStyle name="Обычный 3 2 3 2 2 3 5" xfId="6756"/>
    <cellStyle name="Обычный 3 2 3 3" xfId="3532"/>
    <cellStyle name="Обычный 3 2 3 3 2" xfId="3533"/>
    <cellStyle name="Обычный 3 2 3 4" xfId="3534"/>
    <cellStyle name="Обычный 3 2 3 4 2" xfId="3535"/>
    <cellStyle name="Обычный 3 2 3 4 2 2" xfId="4590"/>
    <cellStyle name="Обычный 3 2 3 4 2 2 2" xfId="6062"/>
    <cellStyle name="Обычный 3 2 3 4 2 2 2 2" xfId="8221"/>
    <cellStyle name="Обычный 3 2 3 4 2 2 3" xfId="7294"/>
    <cellStyle name="Обычный 3 2 3 4 2 3" xfId="5366"/>
    <cellStyle name="Обычный 3 2 3 4 2 3 2" xfId="7705"/>
    <cellStyle name="Обычный 3 2 3 4 2 4" xfId="6759"/>
    <cellStyle name="Обычный 3 2 3 4 3" xfId="3536"/>
    <cellStyle name="Обычный 3 2 3 4 3 2" xfId="4591"/>
    <cellStyle name="Обычный 3 2 3 4 3 2 2" xfId="6063"/>
    <cellStyle name="Обычный 3 2 3 4 3 2 2 2" xfId="8222"/>
    <cellStyle name="Обычный 3 2 3 4 3 2 3" xfId="7295"/>
    <cellStyle name="Обычный 3 2 3 4 3 3" xfId="5367"/>
    <cellStyle name="Обычный 3 2 3 4 3 3 2" xfId="7706"/>
    <cellStyle name="Обычный 3 2 3 4 3 4" xfId="6760"/>
    <cellStyle name="Обычный 3 2 3 4 4" xfId="4589"/>
    <cellStyle name="Обычный 3 2 3 4 4 2" xfId="6061"/>
    <cellStyle name="Обычный 3 2 3 4 4 2 2" xfId="8220"/>
    <cellStyle name="Обычный 3 2 3 4 4 3" xfId="7293"/>
    <cellStyle name="Обычный 3 2 3 4 5" xfId="5365"/>
    <cellStyle name="Обычный 3 2 3 4 5 2" xfId="7704"/>
    <cellStyle name="Обычный 3 2 3 4 6" xfId="6758"/>
    <cellStyle name="Обычный 3 2 3 5" xfId="3537"/>
    <cellStyle name="Обычный 3 2 3 5 2" xfId="4592"/>
    <cellStyle name="Обычный 3 2 3 5 2 2" xfId="6064"/>
    <cellStyle name="Обычный 3 2 3 5 2 2 2" xfId="8223"/>
    <cellStyle name="Обычный 3 2 3 5 2 3" xfId="7296"/>
    <cellStyle name="Обычный 3 2 3 5 3" xfId="5368"/>
    <cellStyle name="Обычный 3 2 3 5 3 2" xfId="7707"/>
    <cellStyle name="Обычный 3 2 3 5 4" xfId="6761"/>
    <cellStyle name="Обычный 3 2 4" xfId="3538"/>
    <cellStyle name="Обычный 3 2 4 2" xfId="3539"/>
    <cellStyle name="Обычный 3 2 4 2 2" xfId="4593"/>
    <cellStyle name="Обычный 3 2 4 2 2 2" xfId="6065"/>
    <cellStyle name="Обычный 3 2 4 2 2 2 2" xfId="8224"/>
    <cellStyle name="Обычный 3 2 4 2 2 3" xfId="7297"/>
    <cellStyle name="Обычный 3 2 4 2 3" xfId="5369"/>
    <cellStyle name="Обычный 3 2 4 2 3 2" xfId="7708"/>
    <cellStyle name="Обычный 3 2 4 2 4" xfId="6762"/>
    <cellStyle name="Обычный 3 2 5" xfId="3540"/>
    <cellStyle name="Обычный 3 2 6" xfId="3541"/>
    <cellStyle name="Обычный 3 2 7" xfId="3542"/>
    <cellStyle name="Обычный 3 2 8" xfId="3543"/>
    <cellStyle name="Обычный 3 2 8 2" xfId="4594"/>
    <cellStyle name="Обычный 3 2 8 2 2" xfId="6066"/>
    <cellStyle name="Обычный 3 2 8 2 2 2" xfId="8225"/>
    <cellStyle name="Обычный 3 2 8 2 3" xfId="7298"/>
    <cellStyle name="Обычный 3 2 8 3" xfId="5370"/>
    <cellStyle name="Обычный 3 2 8 3 2" xfId="7709"/>
    <cellStyle name="Обычный 3 2 8 4" xfId="6763"/>
    <cellStyle name="Обычный 3 2_Cons 1Q" xfId="3544"/>
    <cellStyle name="Обычный 3 3" xfId="3545"/>
    <cellStyle name="Обычный 3 3 2" xfId="3546"/>
    <cellStyle name="Обычный 3 4" xfId="3547"/>
    <cellStyle name="Обычный 3 5" xfId="3548"/>
    <cellStyle name="Обычный 3 5 2" xfId="3549"/>
    <cellStyle name="Обычный 3 5 2 2" xfId="4595"/>
    <cellStyle name="Обычный 3 5 2 2 2" xfId="6067"/>
    <cellStyle name="Обычный 3 5 2 2 2 2" xfId="8226"/>
    <cellStyle name="Обычный 3 5 2 2 3" xfId="7299"/>
    <cellStyle name="Обычный 3 5 2 3" xfId="5371"/>
    <cellStyle name="Обычный 3 5 2 3 2" xfId="7710"/>
    <cellStyle name="Обычный 3 5 2 4" xfId="6764"/>
    <cellStyle name="Обычный 3 6" xfId="3550"/>
    <cellStyle name="Обычный 3 6 2" xfId="3551"/>
    <cellStyle name="Обычный 3 6 2 2" xfId="4596"/>
    <cellStyle name="Обычный 3 6 2 2 2" xfId="6068"/>
    <cellStyle name="Обычный 3 6 2 2 2 2" xfId="8227"/>
    <cellStyle name="Обычный 3 6 2 2 3" xfId="7300"/>
    <cellStyle name="Обычный 3 6 2 3" xfId="5372"/>
    <cellStyle name="Обычный 3 6 2 3 2" xfId="7711"/>
    <cellStyle name="Обычный 3 6 2 4" xfId="6765"/>
    <cellStyle name="Обычный 3 7" xfId="3552"/>
    <cellStyle name="Обычный 3 7 2" xfId="4597"/>
    <cellStyle name="Обычный 3 7 2 2" xfId="6069"/>
    <cellStyle name="Обычный 3 7 2 2 2" xfId="8228"/>
    <cellStyle name="Обычный 3 7 2 3" xfId="7301"/>
    <cellStyle name="Обычный 3 7 3" xfId="5373"/>
    <cellStyle name="Обычный 3 7 3 2" xfId="7712"/>
    <cellStyle name="Обычный 3 7 4" xfId="6766"/>
    <cellStyle name="Обычный 3 8" xfId="3553"/>
    <cellStyle name="Обычный 3 8 2" xfId="4598"/>
    <cellStyle name="Обычный 3 8 2 2" xfId="6070"/>
    <cellStyle name="Обычный 3 8 2 2 2" xfId="8229"/>
    <cellStyle name="Обычный 3 8 2 3" xfId="7302"/>
    <cellStyle name="Обычный 3 8 3" xfId="5374"/>
    <cellStyle name="Обычный 3 8 3 2" xfId="7713"/>
    <cellStyle name="Обычный 3 8 4" xfId="6767"/>
    <cellStyle name="Обычный 3 9" xfId="3554"/>
    <cellStyle name="Обычный 3 9 2" xfId="4599"/>
    <cellStyle name="Обычный 3 9 2 2" xfId="6071"/>
    <cellStyle name="Обычный 3 9 2 2 2" xfId="8230"/>
    <cellStyle name="Обычный 3 9 2 3" xfId="7303"/>
    <cellStyle name="Обычный 3 9 3" xfId="5375"/>
    <cellStyle name="Обычный 3 9 3 2" xfId="7714"/>
    <cellStyle name="Обычный 3 9 4" xfId="6768"/>
    <cellStyle name="Обычный 3_2011" xfId="3555"/>
    <cellStyle name="Обычный 30" xfId="3556"/>
    <cellStyle name="Обычный 30 2" xfId="3557"/>
    <cellStyle name="Обычный 30 2 2" xfId="3558"/>
    <cellStyle name="Обычный 30 2 2 2" xfId="3559"/>
    <cellStyle name="Обычный 30 2 2 2 2" xfId="4602"/>
    <cellStyle name="Обычный 30 2 2 2 2 2" xfId="6074"/>
    <cellStyle name="Обычный 30 2 2 2 2 2 2" xfId="8233"/>
    <cellStyle name="Обычный 30 2 2 2 2 3" xfId="7306"/>
    <cellStyle name="Обычный 30 2 2 2 3" xfId="5378"/>
    <cellStyle name="Обычный 30 2 2 2 3 2" xfId="7717"/>
    <cellStyle name="Обычный 30 2 2 2 4" xfId="6771"/>
    <cellStyle name="Обычный 30 2 2 3" xfId="4601"/>
    <cellStyle name="Обычный 30 2 2 3 2" xfId="6073"/>
    <cellStyle name="Обычный 30 2 2 3 2 2" xfId="8232"/>
    <cellStyle name="Обычный 30 2 2 3 3" xfId="7305"/>
    <cellStyle name="Обычный 30 2 2 4" xfId="5377"/>
    <cellStyle name="Обычный 30 2 2 4 2" xfId="7716"/>
    <cellStyle name="Обычный 30 2 2 5" xfId="6770"/>
    <cellStyle name="Обычный 30 2 3" xfId="4600"/>
    <cellStyle name="Обычный 30 2 3 2" xfId="6072"/>
    <cellStyle name="Обычный 30 2 3 2 2" xfId="8231"/>
    <cellStyle name="Обычный 30 2 3 3" xfId="7304"/>
    <cellStyle name="Обычный 30 2 4" xfId="5376"/>
    <cellStyle name="Обычный 30 2 4 2" xfId="7715"/>
    <cellStyle name="Обычный 30 2 5" xfId="6769"/>
    <cellStyle name="Обычный 30 3" xfId="3560"/>
    <cellStyle name="Обычный 30 3 2" xfId="4603"/>
    <cellStyle name="Обычный 30 3 2 2" xfId="6075"/>
    <cellStyle name="Обычный 30 3 2 2 2" xfId="8234"/>
    <cellStyle name="Обычный 30 3 2 3" xfId="7307"/>
    <cellStyle name="Обычный 30 3 3" xfId="5379"/>
    <cellStyle name="Обычный 30 3 3 2" xfId="7718"/>
    <cellStyle name="Обычный 30 3 4" xfId="6772"/>
    <cellStyle name="Обычный 31" xfId="3561"/>
    <cellStyle name="Обычный 31 2" xfId="3562"/>
    <cellStyle name="Обычный 31 2 2" xfId="4604"/>
    <cellStyle name="Обычный 31 2 2 2" xfId="6076"/>
    <cellStyle name="Обычный 31 2 2 2 2" xfId="8235"/>
    <cellStyle name="Обычный 31 2 2 3" xfId="7308"/>
    <cellStyle name="Обычный 31 2 3" xfId="5380"/>
    <cellStyle name="Обычный 31 2 3 2" xfId="7719"/>
    <cellStyle name="Обычный 31 2 4" xfId="6773"/>
    <cellStyle name="Обычный 32" xfId="3563"/>
    <cellStyle name="Обычный 32 2" xfId="3564"/>
    <cellStyle name="Обычный 32 2 2" xfId="4605"/>
    <cellStyle name="Обычный 32 2 2 2" xfId="6077"/>
    <cellStyle name="Обычный 32 2 2 2 2" xfId="8236"/>
    <cellStyle name="Обычный 32 2 2 3" xfId="7309"/>
    <cellStyle name="Обычный 32 2 3" xfId="5381"/>
    <cellStyle name="Обычный 32 2 3 2" xfId="7720"/>
    <cellStyle name="Обычный 32 2 4" xfId="6774"/>
    <cellStyle name="Обычный 32 3" xfId="3565"/>
    <cellStyle name="Обычный 32 3 2" xfId="3566"/>
    <cellStyle name="Обычный 32 3 2 2" xfId="4607"/>
    <cellStyle name="Обычный 32 3 2 2 2" xfId="6079"/>
    <cellStyle name="Обычный 32 3 2 2 2 2" xfId="8238"/>
    <cellStyle name="Обычный 32 3 2 2 3" xfId="7311"/>
    <cellStyle name="Обычный 32 3 2 3" xfId="5383"/>
    <cellStyle name="Обычный 32 3 2 3 2" xfId="7722"/>
    <cellStyle name="Обычный 32 3 2 4" xfId="6776"/>
    <cellStyle name="Обычный 32 3 3" xfId="4606"/>
    <cellStyle name="Обычный 32 3 3 2" xfId="6078"/>
    <cellStyle name="Обычный 32 3 3 2 2" xfId="8237"/>
    <cellStyle name="Обычный 32 3 3 3" xfId="7310"/>
    <cellStyle name="Обычный 32 3 4" xfId="5382"/>
    <cellStyle name="Обычный 32 3 4 2" xfId="7721"/>
    <cellStyle name="Обычный 32 3 5" xfId="6775"/>
    <cellStyle name="Обычный 32 4" xfId="3567"/>
    <cellStyle name="Обычный 32 4 2" xfId="4608"/>
    <cellStyle name="Обычный 32 4 2 2" xfId="6080"/>
    <cellStyle name="Обычный 32 4 2 2 2" xfId="8239"/>
    <cellStyle name="Обычный 32 4 2 3" xfId="7312"/>
    <cellStyle name="Обычный 32 4 3" xfId="5384"/>
    <cellStyle name="Обычный 32 4 3 2" xfId="7723"/>
    <cellStyle name="Обычный 32 4 4" xfId="6777"/>
    <cellStyle name="Обычный 33" xfId="3568"/>
    <cellStyle name="Обычный 33 2" xfId="3569"/>
    <cellStyle name="Обычный 33 2 2" xfId="4609"/>
    <cellStyle name="Обычный 33 2 2 2" xfId="6081"/>
    <cellStyle name="Обычный 33 2 2 2 2" xfId="8240"/>
    <cellStyle name="Обычный 33 2 2 3" xfId="7313"/>
    <cellStyle name="Обычный 33 2 3" xfId="5385"/>
    <cellStyle name="Обычный 33 2 3 2" xfId="7724"/>
    <cellStyle name="Обычный 33 2 4" xfId="6778"/>
    <cellStyle name="Обычный 34" xfId="3570"/>
    <cellStyle name="Обычный 34 2" xfId="3571"/>
    <cellStyle name="Обычный 34 2 2" xfId="4610"/>
    <cellStyle name="Обычный 34 2 2 2" xfId="6082"/>
    <cellStyle name="Обычный 34 2 2 2 2" xfId="8241"/>
    <cellStyle name="Обычный 34 2 2 3" xfId="7314"/>
    <cellStyle name="Обычный 34 2 3" xfId="5386"/>
    <cellStyle name="Обычный 34 2 3 2" xfId="7725"/>
    <cellStyle name="Обычный 34 2 4" xfId="6779"/>
    <cellStyle name="Обычный 34 3" xfId="3572"/>
    <cellStyle name="Обычный 34 3 2" xfId="4611"/>
    <cellStyle name="Обычный 34 3 2 2" xfId="6083"/>
    <cellStyle name="Обычный 34 3 2 2 2" xfId="8242"/>
    <cellStyle name="Обычный 34 3 2 3" xfId="7315"/>
    <cellStyle name="Обычный 34 3 3" xfId="5387"/>
    <cellStyle name="Обычный 34 3 3 2" xfId="7726"/>
    <cellStyle name="Обычный 34 3 4" xfId="6780"/>
    <cellStyle name="Обычный 35" xfId="3573"/>
    <cellStyle name="Обычный 35 2" xfId="3574"/>
    <cellStyle name="Обычный 35 3" xfId="3575"/>
    <cellStyle name="Обычный 36" xfId="3576"/>
    <cellStyle name="Обычный 36 2" xfId="3577"/>
    <cellStyle name="Обычный 36 2 2" xfId="3578"/>
    <cellStyle name="Обычный 36 2 2 2" xfId="4614"/>
    <cellStyle name="Обычный 36 2 2 2 2" xfId="6086"/>
    <cellStyle name="Обычный 36 2 2 2 2 2" xfId="8245"/>
    <cellStyle name="Обычный 36 2 2 2 3" xfId="7318"/>
    <cellStyle name="Обычный 36 2 2 3" xfId="5390"/>
    <cellStyle name="Обычный 36 2 2 3 2" xfId="7729"/>
    <cellStyle name="Обычный 36 2 2 4" xfId="6783"/>
    <cellStyle name="Обычный 36 2 3" xfId="3579"/>
    <cellStyle name="Обычный 36 2 3 2" xfId="4615"/>
    <cellStyle name="Обычный 36 2 3 2 2" xfId="6087"/>
    <cellStyle name="Обычный 36 2 3 2 2 2" xfId="8246"/>
    <cellStyle name="Обычный 36 2 3 2 3" xfId="7319"/>
    <cellStyle name="Обычный 36 2 3 3" xfId="5391"/>
    <cellStyle name="Обычный 36 2 3 3 2" xfId="7730"/>
    <cellStyle name="Обычный 36 2 3 4" xfId="6784"/>
    <cellStyle name="Обычный 36 2 4" xfId="4613"/>
    <cellStyle name="Обычный 36 2 4 2" xfId="6085"/>
    <cellStyle name="Обычный 36 2 4 2 2" xfId="8244"/>
    <cellStyle name="Обычный 36 2 4 3" xfId="7317"/>
    <cellStyle name="Обычный 36 2 5" xfId="5389"/>
    <cellStyle name="Обычный 36 2 5 2" xfId="7728"/>
    <cellStyle name="Обычный 36 2 6" xfId="6782"/>
    <cellStyle name="Обычный 36 3" xfId="3580"/>
    <cellStyle name="Обычный 36 3 2" xfId="4616"/>
    <cellStyle name="Обычный 36 3 2 2" xfId="6088"/>
    <cellStyle name="Обычный 36 3 2 2 2" xfId="8247"/>
    <cellStyle name="Обычный 36 3 2 3" xfId="7320"/>
    <cellStyle name="Обычный 36 3 3" xfId="5392"/>
    <cellStyle name="Обычный 36 3 3 2" xfId="7731"/>
    <cellStyle name="Обычный 36 3 4" xfId="6785"/>
    <cellStyle name="Обычный 36 4" xfId="3581"/>
    <cellStyle name="Обычный 36 4 2" xfId="4617"/>
    <cellStyle name="Обычный 36 4 2 2" xfId="6089"/>
    <cellStyle name="Обычный 36 4 2 2 2" xfId="8248"/>
    <cellStyle name="Обычный 36 4 2 3" xfId="7321"/>
    <cellStyle name="Обычный 36 4 3" xfId="5393"/>
    <cellStyle name="Обычный 36 4 3 2" xfId="7732"/>
    <cellStyle name="Обычный 36 4 4" xfId="6786"/>
    <cellStyle name="Обычный 36 5" xfId="4612"/>
    <cellStyle name="Обычный 36 5 2" xfId="6084"/>
    <cellStyle name="Обычный 36 5 2 2" xfId="8243"/>
    <cellStyle name="Обычный 36 5 3" xfId="7316"/>
    <cellStyle name="Обычный 36 6" xfId="5388"/>
    <cellStyle name="Обычный 36 6 2" xfId="7727"/>
    <cellStyle name="Обычный 36 7" xfId="6781"/>
    <cellStyle name="Обычный 37" xfId="3582"/>
    <cellStyle name="Обычный 37 2" xfId="3583"/>
    <cellStyle name="Обычный 37 3" xfId="3584"/>
    <cellStyle name="Обычный 37 3 2" xfId="4618"/>
    <cellStyle name="Обычный 37 3 2 2" xfId="6090"/>
    <cellStyle name="Обычный 37 3 2 2 2" xfId="8249"/>
    <cellStyle name="Обычный 37 3 2 3" xfId="7322"/>
    <cellStyle name="Обычный 37 3 3" xfId="5394"/>
    <cellStyle name="Обычный 37 3 3 2" xfId="7733"/>
    <cellStyle name="Обычный 37 3 4" xfId="6787"/>
    <cellStyle name="Обычный 38" xfId="3585"/>
    <cellStyle name="Обычный 38 2" xfId="3586"/>
    <cellStyle name="Обычный 38 2 2" xfId="4620"/>
    <cellStyle name="Обычный 38 2 2 2" xfId="6092"/>
    <cellStyle name="Обычный 38 2 2 2 2" xfId="8251"/>
    <cellStyle name="Обычный 38 2 2 3" xfId="7324"/>
    <cellStyle name="Обычный 38 2 3" xfId="5396"/>
    <cellStyle name="Обычный 38 2 3 2" xfId="7735"/>
    <cellStyle name="Обычный 38 2 4" xfId="6789"/>
    <cellStyle name="Обычный 38 3" xfId="4619"/>
    <cellStyle name="Обычный 38 3 2" xfId="6091"/>
    <cellStyle name="Обычный 38 3 2 2" xfId="8250"/>
    <cellStyle name="Обычный 38 3 3" xfId="7323"/>
    <cellStyle name="Обычный 38 4" xfId="5395"/>
    <cellStyle name="Обычный 38 4 2" xfId="7734"/>
    <cellStyle name="Обычный 38 5" xfId="6788"/>
    <cellStyle name="Обычный 39" xfId="3587"/>
    <cellStyle name="Обычный 39 2" xfId="3588"/>
    <cellStyle name="Обычный 39 2 2" xfId="4622"/>
    <cellStyle name="Обычный 39 2 2 2" xfId="6094"/>
    <cellStyle name="Обычный 39 2 2 2 2" xfId="8253"/>
    <cellStyle name="Обычный 39 2 2 3" xfId="7326"/>
    <cellStyle name="Обычный 39 2 3" xfId="5398"/>
    <cellStyle name="Обычный 39 2 3 2" xfId="7737"/>
    <cellStyle name="Обычный 39 2 4" xfId="6791"/>
    <cellStyle name="Обычный 39 3" xfId="4621"/>
    <cellStyle name="Обычный 39 3 2" xfId="6093"/>
    <cellStyle name="Обычный 39 3 2 2" xfId="8252"/>
    <cellStyle name="Обычный 39 3 3" xfId="7325"/>
    <cellStyle name="Обычный 39 4" xfId="5397"/>
    <cellStyle name="Обычный 39 4 2" xfId="7736"/>
    <cellStyle name="Обычный 39 5" xfId="6790"/>
    <cellStyle name="Обычный 4" xfId="3589"/>
    <cellStyle name="Обычный 4 10" xfId="4623"/>
    <cellStyle name="Обычный 4 10 2" xfId="6095"/>
    <cellStyle name="Обычный 4 10 2 2" xfId="8254"/>
    <cellStyle name="Обычный 4 10 3" xfId="7327"/>
    <cellStyle name="Обычный 4 11" xfId="5399"/>
    <cellStyle name="Обычный 4 11 2" xfId="7738"/>
    <cellStyle name="Обычный 4 12" xfId="6792"/>
    <cellStyle name="Обычный 4 2" xfId="3590"/>
    <cellStyle name="Обычный 4 2 2" xfId="3591"/>
    <cellStyle name="Обычный 4 2 2 2" xfId="3592"/>
    <cellStyle name="Обычный 4 2 2 2 2" xfId="4625"/>
    <cellStyle name="Обычный 4 2 2 2 2 2" xfId="6097"/>
    <cellStyle name="Обычный 4 2 2 2 2 2 2" xfId="8256"/>
    <cellStyle name="Обычный 4 2 2 2 2 3" xfId="7329"/>
    <cellStyle name="Обычный 4 2 2 2 3" xfId="5401"/>
    <cellStyle name="Обычный 4 2 2 2 3 2" xfId="7740"/>
    <cellStyle name="Обычный 4 2 2 2 4" xfId="6794"/>
    <cellStyle name="Обычный 4 2 2 3" xfId="4624"/>
    <cellStyle name="Обычный 4 2 2 3 2" xfId="6096"/>
    <cellStyle name="Обычный 4 2 2 3 2 2" xfId="8255"/>
    <cellStyle name="Обычный 4 2 2 3 3" xfId="7328"/>
    <cellStyle name="Обычный 4 2 2 4" xfId="5400"/>
    <cellStyle name="Обычный 4 2 2 4 2" xfId="7739"/>
    <cellStyle name="Обычный 4 2 2 5" xfId="6793"/>
    <cellStyle name="Обычный 4 2 3" xfId="3593"/>
    <cellStyle name="Обычный 4 2 3 2" xfId="4626"/>
    <cellStyle name="Обычный 4 2 3 2 2" xfId="6098"/>
    <cellStyle name="Обычный 4 2 3 2 2 2" xfId="8257"/>
    <cellStyle name="Обычный 4 2 3 2 3" xfId="7330"/>
    <cellStyle name="Обычный 4 2 3 3" xfId="5402"/>
    <cellStyle name="Обычный 4 2 3 3 2" xfId="7741"/>
    <cellStyle name="Обычный 4 2 3 4" xfId="6795"/>
    <cellStyle name="Обычный 4 2 4" xfId="3594"/>
    <cellStyle name="Обычный 4 2 4 2" xfId="4627"/>
    <cellStyle name="Обычный 4 2 4 2 2" xfId="6099"/>
    <cellStyle name="Обычный 4 2 4 2 2 2" xfId="8258"/>
    <cellStyle name="Обычный 4 2 4 2 3" xfId="7331"/>
    <cellStyle name="Обычный 4 2 4 3" xfId="5403"/>
    <cellStyle name="Обычный 4 2 4 3 2" xfId="7742"/>
    <cellStyle name="Обычный 4 2 4 4" xfId="6796"/>
    <cellStyle name="Обычный 4 2 5" xfId="3595"/>
    <cellStyle name="Обычный 4 2 6" xfId="3596"/>
    <cellStyle name="Обычный 4 2 6 2" xfId="4628"/>
    <cellStyle name="Обычный 4 2 6 2 2" xfId="6100"/>
    <cellStyle name="Обычный 4 2 6 2 2 2" xfId="8259"/>
    <cellStyle name="Обычный 4 2 6 2 3" xfId="7332"/>
    <cellStyle name="Обычный 4 2 6 3" xfId="5404"/>
    <cellStyle name="Обычный 4 2 6 3 2" xfId="7743"/>
    <cellStyle name="Обычный 4 2 6 4" xfId="6797"/>
    <cellStyle name="Обычный 4 2_Cons 1Q" xfId="3597"/>
    <cellStyle name="Обычный 4 3" xfId="3598"/>
    <cellStyle name="Обычный 4 3 2" xfId="3599"/>
    <cellStyle name="Обычный 4 3 2 2" xfId="4629"/>
    <cellStyle name="Обычный 4 3 2 2 2" xfId="6101"/>
    <cellStyle name="Обычный 4 3 2 2 2 2" xfId="8260"/>
    <cellStyle name="Обычный 4 3 2 2 3" xfId="7333"/>
    <cellStyle name="Обычный 4 3 2 3" xfId="5405"/>
    <cellStyle name="Обычный 4 3 2 3 2" xfId="7744"/>
    <cellStyle name="Обычный 4 3 2 4" xfId="6798"/>
    <cellStyle name="Обычный 4 3 3" xfId="3600"/>
    <cellStyle name="Обычный 4 3 4" xfId="3601"/>
    <cellStyle name="Обычный 4 3 4 2" xfId="4630"/>
    <cellStyle name="Обычный 4 3 4 2 2" xfId="6102"/>
    <cellStyle name="Обычный 4 3 4 2 2 2" xfId="8261"/>
    <cellStyle name="Обычный 4 3 4 2 3" xfId="7334"/>
    <cellStyle name="Обычный 4 3 4 3" xfId="5406"/>
    <cellStyle name="Обычный 4 3 4 3 2" xfId="7745"/>
    <cellStyle name="Обычный 4 3 4 4" xfId="6799"/>
    <cellStyle name="Обычный 4 3_Cons 1Q" xfId="3602"/>
    <cellStyle name="Обычный 4 4" xfId="3603"/>
    <cellStyle name="Обычный 4 4 2" xfId="3604"/>
    <cellStyle name="Обычный 4 4 3" xfId="3605"/>
    <cellStyle name="Обычный 4 4 3 2" xfId="4631"/>
    <cellStyle name="Обычный 4 4 3 2 2" xfId="6103"/>
    <cellStyle name="Обычный 4 4 3 2 2 2" xfId="8262"/>
    <cellStyle name="Обычный 4 4 3 2 3" xfId="7335"/>
    <cellStyle name="Обычный 4 4 3 3" xfId="5407"/>
    <cellStyle name="Обычный 4 4 3 3 2" xfId="7746"/>
    <cellStyle name="Обычный 4 4 3 4" xfId="6800"/>
    <cellStyle name="Обычный 4 4_Consolidation" xfId="3606"/>
    <cellStyle name="Обычный 4 5" xfId="3607"/>
    <cellStyle name="Обычный 4 5 2" xfId="3608"/>
    <cellStyle name="Обычный 4 5 3" xfId="3609"/>
    <cellStyle name="Обычный 4 5_Consolidation" xfId="3610"/>
    <cellStyle name="Обычный 4 6" xfId="3611"/>
    <cellStyle name="Обычный 4 6 2" xfId="3612"/>
    <cellStyle name="Обычный 4 6 2 2" xfId="4633"/>
    <cellStyle name="Обычный 4 6 2 2 2" xfId="6105"/>
    <cellStyle name="Обычный 4 6 2 2 2 2" xfId="8264"/>
    <cellStyle name="Обычный 4 6 2 2 3" xfId="7337"/>
    <cellStyle name="Обычный 4 6 2 3" xfId="5409"/>
    <cellStyle name="Обычный 4 6 2 3 2" xfId="7748"/>
    <cellStyle name="Обычный 4 6 2 4" xfId="6802"/>
    <cellStyle name="Обычный 4 6 3" xfId="4632"/>
    <cellStyle name="Обычный 4 6 3 2" xfId="6104"/>
    <cellStyle name="Обычный 4 6 3 2 2" xfId="8263"/>
    <cellStyle name="Обычный 4 6 3 3" xfId="7336"/>
    <cellStyle name="Обычный 4 6 4" xfId="5408"/>
    <cellStyle name="Обычный 4 6 4 2" xfId="7747"/>
    <cellStyle name="Обычный 4 6 5" xfId="6801"/>
    <cellStyle name="Обычный 4 7" xfId="3613"/>
    <cellStyle name="Обычный 4 7 2" xfId="4634"/>
    <cellStyle name="Обычный 4 7 2 2" xfId="6106"/>
    <cellStyle name="Обычный 4 7 2 2 2" xfId="8265"/>
    <cellStyle name="Обычный 4 7 2 3" xfId="7338"/>
    <cellStyle name="Обычный 4 7 3" xfId="5410"/>
    <cellStyle name="Обычный 4 7 3 2" xfId="7749"/>
    <cellStyle name="Обычный 4 7 4" xfId="6803"/>
    <cellStyle name="Обычный 4 8" xfId="3614"/>
    <cellStyle name="Обычный 4 8 2" xfId="4635"/>
    <cellStyle name="Обычный 4 8 2 2" xfId="6107"/>
    <cellStyle name="Обычный 4 8 2 2 2" xfId="8266"/>
    <cellStyle name="Обычный 4 8 2 3" xfId="7339"/>
    <cellStyle name="Обычный 4 8 3" xfId="5411"/>
    <cellStyle name="Обычный 4 8 3 2" xfId="7750"/>
    <cellStyle name="Обычный 4 8 4" xfId="6804"/>
    <cellStyle name="Обычный 4 9" xfId="3615"/>
    <cellStyle name="Обычный 4 9 2" xfId="4636"/>
    <cellStyle name="Обычный 4 9 2 2" xfId="6108"/>
    <cellStyle name="Обычный 4 9 2 2 2" xfId="8267"/>
    <cellStyle name="Обычный 4 9 2 3" xfId="7340"/>
    <cellStyle name="Обычный 4 9 3" xfId="5412"/>
    <cellStyle name="Обычный 4 9 3 2" xfId="7751"/>
    <cellStyle name="Обычный 4 9 4" xfId="6805"/>
    <cellStyle name="Обычный 4_Cons 1Q" xfId="3616"/>
    <cellStyle name="Обычный 40" xfId="3617"/>
    <cellStyle name="Обычный 40 2" xfId="3618"/>
    <cellStyle name="Обычный 40 2 2" xfId="4637"/>
    <cellStyle name="Обычный 40 2 2 2" xfId="6109"/>
    <cellStyle name="Обычный 40 2 2 2 2" xfId="8268"/>
    <cellStyle name="Обычный 40 2 2 3" xfId="7341"/>
    <cellStyle name="Обычный 40 2 3" xfId="5413"/>
    <cellStyle name="Обычный 40 2 3 2" xfId="7752"/>
    <cellStyle name="Обычный 40 2 4" xfId="6806"/>
    <cellStyle name="Обычный 40 3" xfId="3619"/>
    <cellStyle name="Обычный 40 3 2" xfId="4638"/>
    <cellStyle name="Обычный 40 3 2 2" xfId="6110"/>
    <cellStyle name="Обычный 40 3 2 2 2" xfId="8269"/>
    <cellStyle name="Обычный 40 3 2 3" xfId="7342"/>
    <cellStyle name="Обычный 40 3 3" xfId="5414"/>
    <cellStyle name="Обычный 40 3 3 2" xfId="7753"/>
    <cellStyle name="Обычный 40 3 4" xfId="6807"/>
    <cellStyle name="Обычный 40 4" xfId="3620"/>
    <cellStyle name="Обычный 40 4 2" xfId="4639"/>
    <cellStyle name="Обычный 40 4 2 2" xfId="6111"/>
    <cellStyle name="Обычный 40 4 2 2 2" xfId="8270"/>
    <cellStyle name="Обычный 40 4 2 3" xfId="7343"/>
    <cellStyle name="Обычный 40 4 3" xfId="5415"/>
    <cellStyle name="Обычный 40 4 3 2" xfId="7754"/>
    <cellStyle name="Обычный 40 4 4" xfId="6808"/>
    <cellStyle name="Обычный 41" xfId="3621"/>
    <cellStyle name="Обычный 41 2" xfId="3622"/>
    <cellStyle name="Обычный 41 2 2" xfId="4640"/>
    <cellStyle name="Обычный 41 2 2 2" xfId="6112"/>
    <cellStyle name="Обычный 41 2 2 2 2" xfId="8271"/>
    <cellStyle name="Обычный 41 2 2 3" xfId="7344"/>
    <cellStyle name="Обычный 41 2 3" xfId="5416"/>
    <cellStyle name="Обычный 41 2 3 2" xfId="7755"/>
    <cellStyle name="Обычный 41 2 4" xfId="6809"/>
    <cellStyle name="Обычный 42" xfId="3623"/>
    <cellStyle name="Обычный 42 2" xfId="3624"/>
    <cellStyle name="Обычный 43" xfId="3625"/>
    <cellStyle name="Обычный 43 2" xfId="3626"/>
    <cellStyle name="Обычный 43 2 2" xfId="4641"/>
    <cellStyle name="Обычный 43 2 2 2" xfId="6113"/>
    <cellStyle name="Обычный 43 2 2 2 2" xfId="8272"/>
    <cellStyle name="Обычный 43 2 2 3" xfId="7345"/>
    <cellStyle name="Обычный 43 2 3" xfId="5417"/>
    <cellStyle name="Обычный 43 2 3 2" xfId="7756"/>
    <cellStyle name="Обычный 43 2 4" xfId="6810"/>
    <cellStyle name="Обычный 43 3" xfId="3627"/>
    <cellStyle name="Обычный 43 3 2" xfId="4642"/>
    <cellStyle name="Обычный 43 3 2 2" xfId="6114"/>
    <cellStyle name="Обычный 43 3 2 2 2" xfId="8273"/>
    <cellStyle name="Обычный 43 3 2 3" xfId="7346"/>
    <cellStyle name="Обычный 43 3 3" xfId="5418"/>
    <cellStyle name="Обычный 43 3 3 2" xfId="7757"/>
    <cellStyle name="Обычный 43 3 4" xfId="6811"/>
    <cellStyle name="Обычный 44" xfId="3628"/>
    <cellStyle name="Обычный 44 2" xfId="3629"/>
    <cellStyle name="Обычный 45" xfId="3630"/>
    <cellStyle name="Обычный 45 2" xfId="3631"/>
    <cellStyle name="Обычный 46" xfId="3632"/>
    <cellStyle name="Обычный 46 2" xfId="3633"/>
    <cellStyle name="Обычный 46 2 2" xfId="4643"/>
    <cellStyle name="Обычный 46 2 2 2" xfId="6115"/>
    <cellStyle name="Обычный 46 2 2 2 2" xfId="8274"/>
    <cellStyle name="Обычный 46 2 2 3" xfId="7347"/>
    <cellStyle name="Обычный 46 2 3" xfId="5419"/>
    <cellStyle name="Обычный 46 2 3 2" xfId="7758"/>
    <cellStyle name="Обычный 46 2 4" xfId="6812"/>
    <cellStyle name="Обычный 46 3" xfId="3634"/>
    <cellStyle name="Обычный 46 3 2" xfId="4644"/>
    <cellStyle name="Обычный 46 3 2 2" xfId="6116"/>
    <cellStyle name="Обычный 46 3 2 2 2" xfId="8275"/>
    <cellStyle name="Обычный 46 3 2 3" xfId="7348"/>
    <cellStyle name="Обычный 46 3 3" xfId="5420"/>
    <cellStyle name="Обычный 46 3 3 2" xfId="7759"/>
    <cellStyle name="Обычный 46 3 4" xfId="6813"/>
    <cellStyle name="Обычный 47" xfId="3635"/>
    <cellStyle name="Обычный 47 2" xfId="3636"/>
    <cellStyle name="Обычный 47 2 2" xfId="4645"/>
    <cellStyle name="Обычный 47 2 2 2" xfId="6117"/>
    <cellStyle name="Обычный 47 2 2 2 2" xfId="8276"/>
    <cellStyle name="Обычный 47 2 2 3" xfId="7349"/>
    <cellStyle name="Обычный 47 2 3" xfId="5421"/>
    <cellStyle name="Обычный 47 2 3 2" xfId="7760"/>
    <cellStyle name="Обычный 47 2 4" xfId="6814"/>
    <cellStyle name="Обычный 48" xfId="3637"/>
    <cellStyle name="Обычный 48 2" xfId="3638"/>
    <cellStyle name="Обычный 48 2 2" xfId="4646"/>
    <cellStyle name="Обычный 48 2 2 2" xfId="6118"/>
    <cellStyle name="Обычный 48 2 2 2 2" xfId="8277"/>
    <cellStyle name="Обычный 48 2 2 3" xfId="7350"/>
    <cellStyle name="Обычный 48 2 3" xfId="5422"/>
    <cellStyle name="Обычный 48 2 3 2" xfId="7761"/>
    <cellStyle name="Обычный 48 2 4" xfId="6815"/>
    <cellStyle name="Обычный 49" xfId="3639"/>
    <cellStyle name="Обычный 49 2" xfId="4647"/>
    <cellStyle name="Обычный 49 2 2" xfId="6119"/>
    <cellStyle name="Обычный 49 2 2 2" xfId="8278"/>
    <cellStyle name="Обычный 49 2 3" xfId="7351"/>
    <cellStyle name="Обычный 49 3" xfId="5423"/>
    <cellStyle name="Обычный 49 3 2" xfId="7762"/>
    <cellStyle name="Обычный 49 4" xfId="6816"/>
    <cellStyle name="Обычный 5" xfId="3640"/>
    <cellStyle name="Обычный 5 2" xfId="3641"/>
    <cellStyle name="Обычный 5 2 2" xfId="3642"/>
    <cellStyle name="Обычный 5 2_Intercompany" xfId="3643"/>
    <cellStyle name="Обычный 5 3" xfId="3644"/>
    <cellStyle name="Обычный 5 4" xfId="3645"/>
    <cellStyle name="Обычный 5 5" xfId="3646"/>
    <cellStyle name="Обычный 5 6" xfId="3647"/>
    <cellStyle name="Обычный 5_Cons 1Q" xfId="3648"/>
    <cellStyle name="Обычный 50" xfId="3649"/>
    <cellStyle name="Обычный 51" xfId="3650"/>
    <cellStyle name="Обычный 51 2" xfId="4648"/>
    <cellStyle name="Обычный 51 2 2" xfId="6120"/>
    <cellStyle name="Обычный 51 2 2 2" xfId="8279"/>
    <cellStyle name="Обычный 51 2 3" xfId="7352"/>
    <cellStyle name="Обычный 51 3" xfId="5424"/>
    <cellStyle name="Обычный 51 3 2" xfId="7763"/>
    <cellStyle name="Обычный 51 4" xfId="6817"/>
    <cellStyle name="Обычный 52" xfId="3651"/>
    <cellStyle name="Обычный 52 2" xfId="4649"/>
    <cellStyle name="Обычный 52 2 2" xfId="6121"/>
    <cellStyle name="Обычный 52 2 2 2" xfId="8280"/>
    <cellStyle name="Обычный 52 2 3" xfId="7353"/>
    <cellStyle name="Обычный 52 3" xfId="5425"/>
    <cellStyle name="Обычный 52 3 2" xfId="7764"/>
    <cellStyle name="Обычный 52 4" xfId="6818"/>
    <cellStyle name="Обычный 53" xfId="3652"/>
    <cellStyle name="Обычный 54" xfId="3653"/>
    <cellStyle name="Обычный 55" xfId="3654"/>
    <cellStyle name="Обычный 56" xfId="3655"/>
    <cellStyle name="Обычный 57" xfId="3656"/>
    <cellStyle name="Обычный 58" xfId="3657"/>
    <cellStyle name="Обычный 59" xfId="3658"/>
    <cellStyle name="Обычный 6" xfId="3659"/>
    <cellStyle name="Обычный 6 2" xfId="3660"/>
    <cellStyle name="Обычный 6 2 2" xfId="3661"/>
    <cellStyle name="Обычный 6 2 3" xfId="3662"/>
    <cellStyle name="Обычный 6 2 3 2" xfId="4651"/>
    <cellStyle name="Обычный 6 2 3 2 2" xfId="6123"/>
    <cellStyle name="Обычный 6 2 3 2 2 2" xfId="8282"/>
    <cellStyle name="Обычный 6 2 3 2 3" xfId="7355"/>
    <cellStyle name="Обычный 6 2 3 3" xfId="5427"/>
    <cellStyle name="Обычный 6 2 3 3 2" xfId="7766"/>
    <cellStyle name="Обычный 6 2 3 4" xfId="6820"/>
    <cellStyle name="Обычный 6 2 4" xfId="4650"/>
    <cellStyle name="Обычный 6 2 4 2" xfId="6122"/>
    <cellStyle name="Обычный 6 2 4 2 2" xfId="8281"/>
    <cellStyle name="Обычный 6 2 4 3" xfId="7354"/>
    <cellStyle name="Обычный 6 2 5" xfId="5426"/>
    <cellStyle name="Обычный 6 2 5 2" xfId="7765"/>
    <cellStyle name="Обычный 6 2 6" xfId="6819"/>
    <cellStyle name="Обычный 6 2_IC_9m_2012" xfId="3663"/>
    <cellStyle name="Обычный 6 3" xfId="3664"/>
    <cellStyle name="Обычный 6 4" xfId="3665"/>
    <cellStyle name="Обычный 6_Consolidation" xfId="3666"/>
    <cellStyle name="Обычный 60" xfId="3667"/>
    <cellStyle name="Обычный 61" xfId="3668"/>
    <cellStyle name="Обычный 62" xfId="3669"/>
    <cellStyle name="Обычный 63" xfId="3670"/>
    <cellStyle name="Обычный 63 2" xfId="4652"/>
    <cellStyle name="Обычный 63 2 2" xfId="6124"/>
    <cellStyle name="Обычный 63 2 2 2" xfId="8283"/>
    <cellStyle name="Обычный 63 2 3" xfId="7356"/>
    <cellStyle name="Обычный 63 3" xfId="5428"/>
    <cellStyle name="Обычный 63 3 2" xfId="7767"/>
    <cellStyle name="Обычный 63 4" xfId="6821"/>
    <cellStyle name="Обычный 7" xfId="3671"/>
    <cellStyle name="Обычный 7 2" xfId="3672"/>
    <cellStyle name="Обычный 7 2 2" xfId="3673"/>
    <cellStyle name="Обычный 7 2 2 2" xfId="4653"/>
    <cellStyle name="Обычный 7 2 2 2 2" xfId="6125"/>
    <cellStyle name="Обычный 7 2 2 2 2 2" xfId="8284"/>
    <cellStyle name="Обычный 7 2 2 2 3" xfId="7357"/>
    <cellStyle name="Обычный 7 2 2 3" xfId="5429"/>
    <cellStyle name="Обычный 7 2 2 3 2" xfId="7768"/>
    <cellStyle name="Обычный 7 2 2 4" xfId="6822"/>
    <cellStyle name="Обычный 7 2_Intercompany" xfId="3674"/>
    <cellStyle name="Обычный 7 3" xfId="3675"/>
    <cellStyle name="Обычный 7 4" xfId="3676"/>
    <cellStyle name="Обычный 7_Cons 1Q" xfId="3677"/>
    <cellStyle name="Обычный 8" xfId="3678"/>
    <cellStyle name="Обычный 8 2" xfId="3679"/>
    <cellStyle name="Обычный 8 2 2" xfId="3680"/>
    <cellStyle name="Обычный 8 2 2 2" xfId="3681"/>
    <cellStyle name="Обычный 8 2 2 2 2" xfId="3682"/>
    <cellStyle name="Обычный 8 2 2 2 2 2" xfId="4655"/>
    <cellStyle name="Обычный 8 2 2 2 2 2 2" xfId="6127"/>
    <cellStyle name="Обычный 8 2 2 2 2 2 2 2" xfId="8286"/>
    <cellStyle name="Обычный 8 2 2 2 2 2 3" xfId="7359"/>
    <cellStyle name="Обычный 8 2 2 2 2 3" xfId="5431"/>
    <cellStyle name="Обычный 8 2 2 2 2 3 2" xfId="7770"/>
    <cellStyle name="Обычный 8 2 2 2 2 4" xfId="6824"/>
    <cellStyle name="Обычный 8 2 2 2 3" xfId="3683"/>
    <cellStyle name="Обычный 8 2 2 2 3 2" xfId="4656"/>
    <cellStyle name="Обычный 8 2 2 2 3 2 2" xfId="6128"/>
    <cellStyle name="Обычный 8 2 2 2 3 2 2 2" xfId="8287"/>
    <cellStyle name="Обычный 8 2 2 2 3 2 3" xfId="7360"/>
    <cellStyle name="Обычный 8 2 2 2 3 3" xfId="5432"/>
    <cellStyle name="Обычный 8 2 2 2 3 3 2" xfId="7771"/>
    <cellStyle name="Обычный 8 2 2 2 3 4" xfId="6825"/>
    <cellStyle name="Обычный 8 2 2 2 4" xfId="4654"/>
    <cellStyle name="Обычный 8 2 2 2 4 2" xfId="6126"/>
    <cellStyle name="Обычный 8 2 2 2 4 2 2" xfId="8285"/>
    <cellStyle name="Обычный 8 2 2 2 4 3" xfId="7358"/>
    <cellStyle name="Обычный 8 2 2 2 5" xfId="5430"/>
    <cellStyle name="Обычный 8 2 2 2 5 2" xfId="7769"/>
    <cellStyle name="Обычный 8 2 2 2 6" xfId="6823"/>
    <cellStyle name="Обычный 8 2 2 2_IC_9m_2012" xfId="3684"/>
    <cellStyle name="Обычный 8 2 2 3" xfId="3685"/>
    <cellStyle name="Обычный 8 2 2 3 2" xfId="4657"/>
    <cellStyle name="Обычный 8 2 2 3 2 2" xfId="6129"/>
    <cellStyle name="Обычный 8 2 2 3 2 2 2" xfId="8288"/>
    <cellStyle name="Обычный 8 2 2 3 2 3" xfId="7361"/>
    <cellStyle name="Обычный 8 2 2 3 3" xfId="5433"/>
    <cellStyle name="Обычный 8 2 2 3 3 2" xfId="7772"/>
    <cellStyle name="Обычный 8 2 2 3 4" xfId="6826"/>
    <cellStyle name="Обычный 8 2 2 4" xfId="3686"/>
    <cellStyle name="Обычный 8 2 2 4 2" xfId="4658"/>
    <cellStyle name="Обычный 8 2 2 4 2 2" xfId="6130"/>
    <cellStyle name="Обычный 8 2 2 4 2 2 2" xfId="8289"/>
    <cellStyle name="Обычный 8 2 2 4 2 3" xfId="7362"/>
    <cellStyle name="Обычный 8 2 2 4 3" xfId="5434"/>
    <cellStyle name="Обычный 8 2 2 4 3 2" xfId="7773"/>
    <cellStyle name="Обычный 8 2 2 4 4" xfId="6827"/>
    <cellStyle name="Обычный 8 2 2_IC_9m_2012" xfId="3687"/>
    <cellStyle name="Обычный 8 2 3" xfId="3688"/>
    <cellStyle name="Обычный 8 2 3 2" xfId="4659"/>
    <cellStyle name="Обычный 8 2 3 2 2" xfId="6131"/>
    <cellStyle name="Обычный 8 2 3 2 2 2" xfId="8290"/>
    <cellStyle name="Обычный 8 2 3 2 3" xfId="7363"/>
    <cellStyle name="Обычный 8 2 3 3" xfId="5435"/>
    <cellStyle name="Обычный 8 2 3 3 2" xfId="7774"/>
    <cellStyle name="Обычный 8 2 3 4" xfId="6828"/>
    <cellStyle name="Обычный 8 2 4" xfId="3689"/>
    <cellStyle name="Обычный 8 2 4 2" xfId="4660"/>
    <cellStyle name="Обычный 8 2 4 2 2" xfId="6132"/>
    <cellStyle name="Обычный 8 2 4 2 2 2" xfId="8291"/>
    <cellStyle name="Обычный 8 2 4 2 3" xfId="7364"/>
    <cellStyle name="Обычный 8 2 4 3" xfId="5436"/>
    <cellStyle name="Обычный 8 2 4 3 2" xfId="7775"/>
    <cellStyle name="Обычный 8 2 4 4" xfId="6829"/>
    <cellStyle name="Обычный 8 2_IC_9m_2012" xfId="3690"/>
    <cellStyle name="Обычный 8 3" xfId="3691"/>
    <cellStyle name="Обычный 8 3 2" xfId="3692"/>
    <cellStyle name="Обычный 8 3 2 2" xfId="4661"/>
    <cellStyle name="Обычный 8 3 2 2 2" xfId="6133"/>
    <cellStyle name="Обычный 8 3 2 2 2 2" xfId="8292"/>
    <cellStyle name="Обычный 8 3 2 2 3" xfId="7365"/>
    <cellStyle name="Обычный 8 3 2 3" xfId="5437"/>
    <cellStyle name="Обычный 8 3 2 3 2" xfId="7776"/>
    <cellStyle name="Обычный 8 3 2 4" xfId="6830"/>
    <cellStyle name="Обычный 8 3_Intercompany" xfId="3693"/>
    <cellStyle name="Обычный 8 4" xfId="3694"/>
    <cellStyle name="Обычный 8 5" xfId="3695"/>
    <cellStyle name="Обычный 8_IC_9m_2012" xfId="3696"/>
    <cellStyle name="Обычный 9" xfId="3697"/>
    <cellStyle name="Обычный 9 2" xfId="3698"/>
    <cellStyle name="Обычный 9 3" xfId="3699"/>
    <cellStyle name="Обычный 9 4" xfId="3700"/>
    <cellStyle name="Обычный 9_Intercompany" xfId="3701"/>
    <cellStyle name="Обычный_MTS Group 311205 Consolidation" xfId="13"/>
    <cellStyle name="Обычный_MTS Group FS 300608" xfId="14"/>
    <cellStyle name="Плохой 2" xfId="3702"/>
    <cellStyle name="Плохой 2 2" xfId="3703"/>
    <cellStyle name="Плохой 2 2 2" xfId="3704"/>
    <cellStyle name="Плохой 2 3" xfId="3705"/>
    <cellStyle name="Плохой 2 3 2" xfId="3706"/>
    <cellStyle name="Плохой 2 4" xfId="3707"/>
    <cellStyle name="Плохой 2 5" xfId="3708"/>
    <cellStyle name="Плохой 2 6" xfId="3709"/>
    <cellStyle name="Плохой 2 7" xfId="3710"/>
    <cellStyle name="Плохой 2 8" xfId="3711"/>
    <cellStyle name="Плохой 2 9" xfId="3712"/>
    <cellStyle name="Плохой 3" xfId="3713"/>
    <cellStyle name="Плохой 3 2" xfId="3714"/>
    <cellStyle name="Плохой 3 2 2" xfId="3715"/>
    <cellStyle name="Плохой 3_Cons 1Q" xfId="3716"/>
    <cellStyle name="Плохой 4" xfId="3717"/>
    <cellStyle name="Плохой 4 2" xfId="3718"/>
    <cellStyle name="Плохой 5" xfId="3719"/>
    <cellStyle name="Плохой 6" xfId="3720"/>
    <cellStyle name="Плохой 7" xfId="3721"/>
    <cellStyle name="Плохой 8" xfId="3722"/>
    <cellStyle name="Подраздел" xfId="3723"/>
    <cellStyle name="Пояснение 2" xfId="3724"/>
    <cellStyle name="Пояснение 2 2" xfId="3725"/>
    <cellStyle name="Пояснение 2 2 2" xfId="3726"/>
    <cellStyle name="Пояснение 2 3" xfId="3727"/>
    <cellStyle name="Пояснение 2 3 2" xfId="3728"/>
    <cellStyle name="Пояснение 2 4" xfId="3729"/>
    <cellStyle name="Пояснение 2 5" xfId="3730"/>
    <cellStyle name="Пояснение 2 6" xfId="3731"/>
    <cellStyle name="Пояснение 2 7" xfId="3732"/>
    <cellStyle name="Пояснение 2 8" xfId="3733"/>
    <cellStyle name="Пояснение 2 9" xfId="3734"/>
    <cellStyle name="Пояснение 3" xfId="3735"/>
    <cellStyle name="Пояснение 3 2" xfId="3736"/>
    <cellStyle name="Пояснение 3 2 2" xfId="3737"/>
    <cellStyle name="Пояснение 3_Cons 1Q" xfId="3738"/>
    <cellStyle name="Пояснение 4" xfId="3739"/>
    <cellStyle name="Пояснение 4 2" xfId="3740"/>
    <cellStyle name="Пояснение 5" xfId="3741"/>
    <cellStyle name="Пояснение 6" xfId="3742"/>
    <cellStyle name="Пояснение 7" xfId="3743"/>
    <cellStyle name="Пояснение 8" xfId="3744"/>
    <cellStyle name="Примечание 2" xfId="3745"/>
    <cellStyle name="Примечание 2 2" xfId="3746"/>
    <cellStyle name="Примечание 2 2 2" xfId="3747"/>
    <cellStyle name="Примечание 2 2_Intercompany" xfId="3748"/>
    <cellStyle name="Примечание 2 3" xfId="3749"/>
    <cellStyle name="Примечание 2 3 2" xfId="3750"/>
    <cellStyle name="Примечание 2 4" xfId="3751"/>
    <cellStyle name="Примечание 2 4 2" xfId="3752"/>
    <cellStyle name="Примечание 2 5" xfId="3753"/>
    <cellStyle name="Примечание 2 5 2" xfId="3754"/>
    <cellStyle name="Примечание 2 6" xfId="3755"/>
    <cellStyle name="Примечание 2 7" xfId="3756"/>
    <cellStyle name="Примечание 2 8" xfId="3757"/>
    <cellStyle name="Примечание 2 9" xfId="3758"/>
    <cellStyle name="Примечание 2 9 2" xfId="4662"/>
    <cellStyle name="Примечание 2 9 2 2" xfId="6134"/>
    <cellStyle name="Примечание 2 9 2 2 2" xfId="8293"/>
    <cellStyle name="Примечание 2 9 2 3" xfId="7366"/>
    <cellStyle name="Примечание 2 9 3" xfId="5438"/>
    <cellStyle name="Примечание 2 9 3 2" xfId="7777"/>
    <cellStyle name="Примечание 2 9 4" xfId="6831"/>
    <cellStyle name="Примечание 2_IC_9m_2012" xfId="3759"/>
    <cellStyle name="Примечание 3" xfId="3760"/>
    <cellStyle name="Примечание 3 2" xfId="3761"/>
    <cellStyle name="Примечание 3 2 2" xfId="3762"/>
    <cellStyle name="Примечание 3 3" xfId="3763"/>
    <cellStyle name="Примечание 3_Cons 1Q" xfId="3764"/>
    <cellStyle name="Примечание 4" xfId="3765"/>
    <cellStyle name="Примечание 4 2" xfId="3766"/>
    <cellStyle name="Примечание 5" xfId="3767"/>
    <cellStyle name="Примечание 6" xfId="3768"/>
    <cellStyle name="Примечание 7" xfId="3769"/>
    <cellStyle name="Примечание 8" xfId="3770"/>
    <cellStyle name="Процентный" xfId="15" builtinId="5"/>
    <cellStyle name="Процентный 10" xfId="3771"/>
    <cellStyle name="Процентный 10 2" xfId="4663"/>
    <cellStyle name="Процентный 10 2 2" xfId="6135"/>
    <cellStyle name="Процентный 10 2 2 2" xfId="8294"/>
    <cellStyle name="Процентный 10 2 3" xfId="7367"/>
    <cellStyle name="Процентный 10 3" xfId="5439"/>
    <cellStyle name="Процентный 10 3 2" xfId="7778"/>
    <cellStyle name="Процентный 10 4" xfId="6832"/>
    <cellStyle name="Процентный 11" xfId="8605"/>
    <cellStyle name="Процентный 2" xfId="20"/>
    <cellStyle name="Процентный 2 2" xfId="3772"/>
    <cellStyle name="Процентный 2 2 2" xfId="26"/>
    <cellStyle name="Процентный 2 3" xfId="3773"/>
    <cellStyle name="Процентный 2 3 2" xfId="3774"/>
    <cellStyle name="Процентный 2 4" xfId="3775"/>
    <cellStyle name="Процентный 2 5" xfId="3776"/>
    <cellStyle name="Процентный 3" xfId="3777"/>
    <cellStyle name="Процентный 3 2" xfId="3778"/>
    <cellStyle name="Процентный 3 2 2" xfId="3779"/>
    <cellStyle name="Процентный 3 3" xfId="3780"/>
    <cellStyle name="Процентный 4" xfId="19"/>
    <cellStyle name="Процентный 4 2" xfId="3781"/>
    <cellStyle name="Процентный 4 2 2" xfId="3782"/>
    <cellStyle name="Процентный 4 2 3" xfId="3783"/>
    <cellStyle name="Процентный 4 3" xfId="3784"/>
    <cellStyle name="Процентный 4 4" xfId="3785"/>
    <cellStyle name="Процентный 4 5" xfId="3786"/>
    <cellStyle name="Процентный 4 5 2" xfId="4664"/>
    <cellStyle name="Процентный 4 5 2 2" xfId="6136"/>
    <cellStyle name="Процентный 4 5 2 2 2" xfId="8295"/>
    <cellStyle name="Процентный 4 5 2 3" xfId="7368"/>
    <cellStyle name="Процентный 4 5 3" xfId="5440"/>
    <cellStyle name="Процентный 4 5 3 2" xfId="7779"/>
    <cellStyle name="Процентный 4 5 4" xfId="6833"/>
    <cellStyle name="Процентный 4 6" xfId="3787"/>
    <cellStyle name="Процентный 5" xfId="3788"/>
    <cellStyle name="Процентный 5 2" xfId="3789"/>
    <cellStyle name="Процентный 5 2 2" xfId="3790"/>
    <cellStyle name="Процентный 5 3" xfId="3791"/>
    <cellStyle name="Процентный 5 3 2" xfId="4665"/>
    <cellStyle name="Процентный 5 3 2 2" xfId="6137"/>
    <cellStyle name="Процентный 5 3 2 2 2" xfId="8296"/>
    <cellStyle name="Процентный 5 3 2 3" xfId="7369"/>
    <cellStyle name="Процентный 5 3 3" xfId="5441"/>
    <cellStyle name="Процентный 5 3 3 2" xfId="7780"/>
    <cellStyle name="Процентный 5 3 4" xfId="6834"/>
    <cellStyle name="Процентный 5 4" xfId="3792"/>
    <cellStyle name="Процентный 5 4 2" xfId="4666"/>
    <cellStyle name="Процентный 5 4 2 2" xfId="6138"/>
    <cellStyle name="Процентный 5 4 2 2 2" xfId="8297"/>
    <cellStyle name="Процентный 5 4 2 3" xfId="7370"/>
    <cellStyle name="Процентный 5 4 3" xfId="5442"/>
    <cellStyle name="Процентный 5 4 3 2" xfId="7781"/>
    <cellStyle name="Процентный 5 4 4" xfId="6835"/>
    <cellStyle name="Процентный 5 5" xfId="3793"/>
    <cellStyle name="Процентный 6" xfId="3794"/>
    <cellStyle name="Процентный 7" xfId="3795"/>
    <cellStyle name="Процентный 7 2" xfId="3796"/>
    <cellStyle name="Процентный 7 2 2" xfId="3797"/>
    <cellStyle name="Процентный 7 2 2 2" xfId="4669"/>
    <cellStyle name="Процентный 7 2 2 2 2" xfId="6141"/>
    <cellStyle name="Процентный 7 2 2 2 2 2" xfId="8300"/>
    <cellStyle name="Процентный 7 2 2 2 3" xfId="7373"/>
    <cellStyle name="Процентный 7 2 2 3" xfId="5445"/>
    <cellStyle name="Процентный 7 2 2 3 2" xfId="7784"/>
    <cellStyle name="Процентный 7 2 2 4" xfId="6838"/>
    <cellStyle name="Процентный 7 2 3" xfId="4668"/>
    <cellStyle name="Процентный 7 2 3 2" xfId="6140"/>
    <cellStyle name="Процентный 7 2 3 2 2" xfId="8299"/>
    <cellStyle name="Процентный 7 2 3 3" xfId="7372"/>
    <cellStyle name="Процентный 7 2 4" xfId="5444"/>
    <cellStyle name="Процентный 7 2 4 2" xfId="7783"/>
    <cellStyle name="Процентный 7 2 5" xfId="6837"/>
    <cellStyle name="Процентный 7 3" xfId="3798"/>
    <cellStyle name="Процентный 7 3 2" xfId="4670"/>
    <cellStyle name="Процентный 7 3 2 2" xfId="6142"/>
    <cellStyle name="Процентный 7 3 2 2 2" xfId="8301"/>
    <cellStyle name="Процентный 7 3 2 3" xfId="7374"/>
    <cellStyle name="Процентный 7 3 3" xfId="5446"/>
    <cellStyle name="Процентный 7 3 3 2" xfId="7785"/>
    <cellStyle name="Процентный 7 3 4" xfId="6839"/>
    <cellStyle name="Процентный 7 4" xfId="3799"/>
    <cellStyle name="Процентный 7 4 2" xfId="4671"/>
    <cellStyle name="Процентный 7 4 2 2" xfId="6143"/>
    <cellStyle name="Процентный 7 4 2 2 2" xfId="8302"/>
    <cellStyle name="Процентный 7 4 2 3" xfId="7375"/>
    <cellStyle name="Процентный 7 4 3" xfId="5447"/>
    <cellStyle name="Процентный 7 4 3 2" xfId="7786"/>
    <cellStyle name="Процентный 7 4 4" xfId="6840"/>
    <cellStyle name="Процентный 7 5" xfId="4667"/>
    <cellStyle name="Процентный 7 5 2" xfId="6139"/>
    <cellStyle name="Процентный 7 5 2 2" xfId="8298"/>
    <cellStyle name="Процентный 7 5 3" xfId="7371"/>
    <cellStyle name="Процентный 7 6" xfId="5443"/>
    <cellStyle name="Процентный 7 6 2" xfId="7782"/>
    <cellStyle name="Процентный 7 7" xfId="6836"/>
    <cellStyle name="Процентный 8" xfId="3800"/>
    <cellStyle name="Процентный 8 2" xfId="4672"/>
    <cellStyle name="Процентный 8 2 2" xfId="6144"/>
    <cellStyle name="Процентный 8 2 2 2" xfId="8303"/>
    <cellStyle name="Процентный 8 2 3" xfId="7376"/>
    <cellStyle name="Процентный 8 3" xfId="5448"/>
    <cellStyle name="Процентный 8 3 2" xfId="7787"/>
    <cellStyle name="Процентный 8 4" xfId="6841"/>
    <cellStyle name="Процентный 9" xfId="3801"/>
    <cellStyle name="Связанная ячейка 2" xfId="3802"/>
    <cellStyle name="Связанная ячейка 2 2" xfId="3803"/>
    <cellStyle name="Связанная ячейка 2 2 2" xfId="3804"/>
    <cellStyle name="Связанная ячейка 2 3" xfId="3805"/>
    <cellStyle name="Связанная ячейка 2 3 2" xfId="3806"/>
    <cellStyle name="Связанная ячейка 2 4" xfId="3807"/>
    <cellStyle name="Связанная ячейка 2 5" xfId="3808"/>
    <cellStyle name="Связанная ячейка 2 6" xfId="3809"/>
    <cellStyle name="Связанная ячейка 2 7" xfId="3810"/>
    <cellStyle name="Связанная ячейка 2 8" xfId="3811"/>
    <cellStyle name="Связанная ячейка 2 9" xfId="3812"/>
    <cellStyle name="Связанная ячейка 3" xfId="3813"/>
    <cellStyle name="Связанная ячейка 3 2" xfId="3814"/>
    <cellStyle name="Связанная ячейка 3 2 2" xfId="3815"/>
    <cellStyle name="Связанная ячейка 3_Cons 1Q" xfId="3816"/>
    <cellStyle name="Связанная ячейка 4" xfId="3817"/>
    <cellStyle name="Связанная ячейка 4 2" xfId="3818"/>
    <cellStyle name="Связанная ячейка 5" xfId="3819"/>
    <cellStyle name="Связанная ячейка 6" xfId="3820"/>
    <cellStyle name="Связанная ячейка 7" xfId="3821"/>
    <cellStyle name="Связанная ячейка 8" xfId="3822"/>
    <cellStyle name="Статья" xfId="3823"/>
    <cellStyle name="Стиль 1" xfId="16"/>
    <cellStyle name="Стиль 1 2" xfId="3824"/>
    <cellStyle name="Стиль 1 2 2" xfId="3825"/>
    <cellStyle name="Стиль 1 2 3" xfId="3826"/>
    <cellStyle name="Стиль 1 2 4" xfId="3827"/>
    <cellStyle name="Стиль 1 2 5" xfId="3828"/>
    <cellStyle name="Стиль 1 2_Cons 1Q" xfId="3829"/>
    <cellStyle name="Стиль 1 3" xfId="3830"/>
    <cellStyle name="Стиль 1 4" xfId="3831"/>
    <cellStyle name="Стиль 1 5" xfId="3832"/>
    <cellStyle name="Стиль 1_FIB_2009" xfId="3833"/>
    <cellStyle name="Стиль 2" xfId="3834"/>
    <cellStyle name="Текст предупреждения 2" xfId="3835"/>
    <cellStyle name="Текст предупреждения 2 2" xfId="3836"/>
    <cellStyle name="Текст предупреждения 2 2 2" xfId="3837"/>
    <cellStyle name="Текст предупреждения 2 3" xfId="3838"/>
    <cellStyle name="Текст предупреждения 2 3 2" xfId="3839"/>
    <cellStyle name="Текст предупреждения 2 4" xfId="3840"/>
    <cellStyle name="Текст предупреждения 2 5" xfId="3841"/>
    <cellStyle name="Текст предупреждения 2 6" xfId="3842"/>
    <cellStyle name="Текст предупреждения 2 7" xfId="3843"/>
    <cellStyle name="Текст предупреждения 2 8" xfId="3844"/>
    <cellStyle name="Текст предупреждения 2 9" xfId="3845"/>
    <cellStyle name="Текст предупреждения 3" xfId="3846"/>
    <cellStyle name="Текст предупреждения 3 2" xfId="3847"/>
    <cellStyle name="Текст предупреждения 3 2 2" xfId="3848"/>
    <cellStyle name="Текст предупреждения 3_Cons 1Q" xfId="3849"/>
    <cellStyle name="Текст предупреждения 4" xfId="3850"/>
    <cellStyle name="Текст предупреждения 4 2" xfId="3851"/>
    <cellStyle name="Текст предупреждения 5" xfId="3852"/>
    <cellStyle name="Текст предупреждения 6" xfId="3853"/>
    <cellStyle name="Текст предупреждения 7" xfId="3854"/>
    <cellStyle name="Текст предупреждения 8" xfId="3855"/>
    <cellStyle name="Тысячи [0]_Chart1 (Sales &amp; Costs)" xfId="3856"/>
    <cellStyle name="Тысячи_Chart1 (Sales &amp; Costs)" xfId="3857"/>
    <cellStyle name="Финансовый" xfId="17" builtinId="3"/>
    <cellStyle name="Финансовый 10" xfId="3858"/>
    <cellStyle name="Финансовый 10 2" xfId="3859"/>
    <cellStyle name="Финансовый 10 2 2" xfId="3860"/>
    <cellStyle name="Финансовый 10 2 2 2" xfId="4675"/>
    <cellStyle name="Финансовый 10 2 2 2 2" xfId="6147"/>
    <cellStyle name="Финансовый 10 2 2 2 2 2" xfId="8304"/>
    <cellStyle name="Финансовый 10 2 2 2 3" xfId="7377"/>
    <cellStyle name="Финансовый 10 2 2 3" xfId="5451"/>
    <cellStyle name="Финансовый 10 2 2 3 2" xfId="7788"/>
    <cellStyle name="Финансовый 10 2 2 4" xfId="6842"/>
    <cellStyle name="Финансовый 10 2 3" xfId="4674"/>
    <cellStyle name="Финансовый 10 2 3 2" xfId="6146"/>
    <cellStyle name="Финансовый 10 2 4" xfId="5450"/>
    <cellStyle name="Финансовый 10 3" xfId="3861"/>
    <cellStyle name="Финансовый 10 3 2" xfId="3862"/>
    <cellStyle name="Финансовый 10 3 2 2" xfId="4677"/>
    <cellStyle name="Финансовый 10 3 2 2 2" xfId="6149"/>
    <cellStyle name="Финансовый 10 3 2 2 2 2" xfId="8306"/>
    <cellStyle name="Финансовый 10 3 2 2 3" xfId="7379"/>
    <cellStyle name="Финансовый 10 3 2 3" xfId="5453"/>
    <cellStyle name="Финансовый 10 3 2 3 2" xfId="7790"/>
    <cellStyle name="Финансовый 10 3 2 4" xfId="6844"/>
    <cellStyle name="Финансовый 10 3 3" xfId="4676"/>
    <cellStyle name="Финансовый 10 3 3 2" xfId="6148"/>
    <cellStyle name="Финансовый 10 3 3 2 2" xfId="8305"/>
    <cellStyle name="Финансовый 10 3 3 3" xfId="7378"/>
    <cellStyle name="Финансовый 10 3 4" xfId="5452"/>
    <cellStyle name="Финансовый 10 3 4 2" xfId="7789"/>
    <cellStyle name="Финансовый 10 3 5" xfId="6843"/>
    <cellStyle name="Финансовый 10 4" xfId="3863"/>
    <cellStyle name="Финансовый 10 4 2" xfId="3864"/>
    <cellStyle name="Финансовый 10 4 2 2" xfId="4679"/>
    <cellStyle name="Финансовый 10 4 2 2 2" xfId="6151"/>
    <cellStyle name="Финансовый 10 4 2 2 2 2" xfId="8308"/>
    <cellStyle name="Финансовый 10 4 2 2 3" xfId="7381"/>
    <cellStyle name="Финансовый 10 4 2 3" xfId="5455"/>
    <cellStyle name="Финансовый 10 4 2 3 2" xfId="7792"/>
    <cellStyle name="Финансовый 10 4 2 4" xfId="6846"/>
    <cellStyle name="Финансовый 10 4 3" xfId="4678"/>
    <cellStyle name="Финансовый 10 4 3 2" xfId="6150"/>
    <cellStyle name="Финансовый 10 4 3 2 2" xfId="8307"/>
    <cellStyle name="Финансовый 10 4 3 3" xfId="7380"/>
    <cellStyle name="Финансовый 10 4 4" xfId="5454"/>
    <cellStyle name="Финансовый 10 4 4 2" xfId="7791"/>
    <cellStyle name="Финансовый 10 4 5" xfId="6845"/>
    <cellStyle name="Финансовый 10 5" xfId="3865"/>
    <cellStyle name="Финансовый 10 5 2" xfId="4680"/>
    <cellStyle name="Финансовый 10 5 2 2" xfId="6152"/>
    <cellStyle name="Финансовый 10 5 2 2 2" xfId="8309"/>
    <cellStyle name="Финансовый 10 5 2 3" xfId="7382"/>
    <cellStyle name="Финансовый 10 5 3" xfId="5456"/>
    <cellStyle name="Финансовый 10 5 3 2" xfId="7793"/>
    <cellStyle name="Финансовый 10 5 4" xfId="6847"/>
    <cellStyle name="Финансовый 10 6" xfId="3866"/>
    <cellStyle name="Финансовый 10 6 2" xfId="4681"/>
    <cellStyle name="Финансовый 10 6 2 2" xfId="6153"/>
    <cellStyle name="Финансовый 10 6 3" xfId="5457"/>
    <cellStyle name="Финансовый 10 7" xfId="4673"/>
    <cellStyle name="Финансовый 10 7 2" xfId="6145"/>
    <cellStyle name="Финансовый 10 8" xfId="5449"/>
    <cellStyle name="Финансовый 10_Consolidation" xfId="3867"/>
    <cellStyle name="Финансовый 11" xfId="3868"/>
    <cellStyle name="Финансовый 11 2" xfId="3869"/>
    <cellStyle name="Финансовый 11 2 2" xfId="4683"/>
    <cellStyle name="Финансовый 11 2 2 2" xfId="6155"/>
    <cellStyle name="Финансовый 11 2 2 2 2" xfId="8310"/>
    <cellStyle name="Финансовый 11 2 2 3" xfId="7383"/>
    <cellStyle name="Финансовый 11 2 3" xfId="5459"/>
    <cellStyle name="Финансовый 11 2 3 2" xfId="7794"/>
    <cellStyle name="Финансовый 11 2 4" xfId="6848"/>
    <cellStyle name="Финансовый 11 3" xfId="3870"/>
    <cellStyle name="Финансовый 11 3 2" xfId="4684"/>
    <cellStyle name="Финансовый 11 3 2 2" xfId="6156"/>
    <cellStyle name="Финансовый 11 3 2 2 2" xfId="8311"/>
    <cellStyle name="Финансовый 11 3 2 3" xfId="7384"/>
    <cellStyle name="Финансовый 11 3 3" xfId="5460"/>
    <cellStyle name="Финансовый 11 3 3 2" xfId="7795"/>
    <cellStyle name="Финансовый 11 3 4" xfId="6849"/>
    <cellStyle name="Финансовый 11 4" xfId="4682"/>
    <cellStyle name="Финансовый 11 4 2" xfId="6154"/>
    <cellStyle name="Финансовый 11 5" xfId="5458"/>
    <cellStyle name="Финансовый 12" xfId="3871"/>
    <cellStyle name="Финансовый 12 2" xfId="3872"/>
    <cellStyle name="Финансовый 12 2 2" xfId="4686"/>
    <cellStyle name="Финансовый 12 2 2 2" xfId="6158"/>
    <cellStyle name="Финансовый 12 2 3" xfId="5462"/>
    <cellStyle name="Финансовый 12 3" xfId="4685"/>
    <cellStyle name="Финансовый 12 3 2" xfId="6157"/>
    <cellStyle name="Финансовый 12 4" xfId="5461"/>
    <cellStyle name="Финансовый 13" xfId="3873"/>
    <cellStyle name="Финансовый 13 10" xfId="3874"/>
    <cellStyle name="Финансовый 13 10 2" xfId="4688"/>
    <cellStyle name="Финансовый 13 10 2 2" xfId="6160"/>
    <cellStyle name="Финансовый 13 10 2 2 2" xfId="8312"/>
    <cellStyle name="Финансовый 13 10 2 3" xfId="7385"/>
    <cellStyle name="Финансовый 13 10 3" xfId="5464"/>
    <cellStyle name="Финансовый 13 10 3 2" xfId="7796"/>
    <cellStyle name="Финансовый 13 10 4" xfId="6850"/>
    <cellStyle name="Финансовый 13 11" xfId="3875"/>
    <cellStyle name="Финансовый 13 11 2" xfId="4689"/>
    <cellStyle name="Финансовый 13 11 2 2" xfId="6161"/>
    <cellStyle name="Финансовый 13 11 3" xfId="5465"/>
    <cellStyle name="Финансовый 13 12" xfId="4687"/>
    <cellStyle name="Финансовый 13 12 2" xfId="6159"/>
    <cellStyle name="Финансовый 13 13" xfId="5463"/>
    <cellStyle name="Финансовый 13 2" xfId="3876"/>
    <cellStyle name="Финансовый 13 2 2" xfId="3877"/>
    <cellStyle name="Финансовый 13 2 2 2" xfId="3878"/>
    <cellStyle name="Финансовый 13 2 2 2 2" xfId="3879"/>
    <cellStyle name="Финансовый 13 2 2 2 2 2" xfId="4693"/>
    <cellStyle name="Финансовый 13 2 2 2 2 2 2" xfId="6165"/>
    <cellStyle name="Финансовый 13 2 2 2 2 2 2 2" xfId="8314"/>
    <cellStyle name="Финансовый 13 2 2 2 2 2 3" xfId="7387"/>
    <cellStyle name="Финансовый 13 2 2 2 2 3" xfId="5469"/>
    <cellStyle name="Финансовый 13 2 2 2 2 3 2" xfId="7798"/>
    <cellStyle name="Финансовый 13 2 2 2 2 4" xfId="6852"/>
    <cellStyle name="Финансовый 13 2 2 2 3" xfId="3880"/>
    <cellStyle name="Финансовый 13 2 2 2 3 2" xfId="4694"/>
    <cellStyle name="Финансовый 13 2 2 2 3 2 2" xfId="6166"/>
    <cellStyle name="Финансовый 13 2 2 2 3 2 2 2" xfId="8315"/>
    <cellStyle name="Финансовый 13 2 2 2 3 2 3" xfId="7388"/>
    <cellStyle name="Финансовый 13 2 2 2 3 3" xfId="5470"/>
    <cellStyle name="Финансовый 13 2 2 2 3 3 2" xfId="7799"/>
    <cellStyle name="Финансовый 13 2 2 2 3 4" xfId="6853"/>
    <cellStyle name="Финансовый 13 2 2 2 4" xfId="4692"/>
    <cellStyle name="Финансовый 13 2 2 2 4 2" xfId="6164"/>
    <cellStyle name="Финансовый 13 2 2 2 4 2 2" xfId="8313"/>
    <cellStyle name="Финансовый 13 2 2 2 4 3" xfId="7386"/>
    <cellStyle name="Финансовый 13 2 2 2 5" xfId="5468"/>
    <cellStyle name="Финансовый 13 2 2 2 5 2" xfId="7797"/>
    <cellStyle name="Финансовый 13 2 2 2 6" xfId="6851"/>
    <cellStyle name="Финансовый 13 2 2 3" xfId="4691"/>
    <cellStyle name="Финансовый 13 2 2 3 2" xfId="6163"/>
    <cellStyle name="Финансовый 13 2 2 4" xfId="5467"/>
    <cellStyle name="Финансовый 13 2 3" xfId="3881"/>
    <cellStyle name="Финансовый 13 2 3 2" xfId="4695"/>
    <cellStyle name="Финансовый 13 2 3 2 2" xfId="6167"/>
    <cellStyle name="Финансовый 13 2 3 3" xfId="5471"/>
    <cellStyle name="Финансовый 13 2 4" xfId="4690"/>
    <cellStyle name="Финансовый 13 2 4 2" xfId="6162"/>
    <cellStyle name="Финансовый 13 2 5" xfId="5466"/>
    <cellStyle name="Финансовый 13 3" xfId="3882"/>
    <cellStyle name="Финансовый 13 3 2" xfId="3883"/>
    <cellStyle name="Финансовый 13 3 2 2" xfId="3884"/>
    <cellStyle name="Финансовый 13 3 2 2 2" xfId="3885"/>
    <cellStyle name="Финансовый 13 3 2 2 2 2" xfId="3886"/>
    <cellStyle name="Финансовый 13 3 2 2 2 2 2" xfId="3887"/>
    <cellStyle name="Финансовый 13 3 2 2 2 2 2 2" xfId="4701"/>
    <cellStyle name="Финансовый 13 3 2 2 2 2 2 2 2" xfId="6173"/>
    <cellStyle name="Финансовый 13 3 2 2 2 2 2 2 2 2" xfId="8318"/>
    <cellStyle name="Финансовый 13 3 2 2 2 2 2 2 3" xfId="7391"/>
    <cellStyle name="Финансовый 13 3 2 2 2 2 2 3" xfId="5477"/>
    <cellStyle name="Финансовый 13 3 2 2 2 2 2 3 2" xfId="7802"/>
    <cellStyle name="Финансовый 13 3 2 2 2 2 2 4" xfId="6856"/>
    <cellStyle name="Финансовый 13 3 2 2 2 2 3" xfId="4700"/>
    <cellStyle name="Финансовый 13 3 2 2 2 2 3 2" xfId="6172"/>
    <cellStyle name="Финансовый 13 3 2 2 2 2 3 2 2" xfId="8317"/>
    <cellStyle name="Финансовый 13 3 2 2 2 2 3 3" xfId="7390"/>
    <cellStyle name="Финансовый 13 3 2 2 2 2 4" xfId="5476"/>
    <cellStyle name="Финансовый 13 3 2 2 2 2 4 2" xfId="7801"/>
    <cellStyle name="Финансовый 13 3 2 2 2 2 5" xfId="6855"/>
    <cellStyle name="Финансовый 13 3 2 2 2 3" xfId="4699"/>
    <cellStyle name="Финансовый 13 3 2 2 2 3 2" xfId="6171"/>
    <cellStyle name="Финансовый 13 3 2 2 2 3 2 2" xfId="8316"/>
    <cellStyle name="Финансовый 13 3 2 2 2 3 3" xfId="7389"/>
    <cellStyle name="Финансовый 13 3 2 2 2 4" xfId="5475"/>
    <cellStyle name="Финансовый 13 3 2 2 2 4 2" xfId="7800"/>
    <cellStyle name="Финансовый 13 3 2 2 2 5" xfId="6854"/>
    <cellStyle name="Финансовый 13 3 2 2 3" xfId="4698"/>
    <cellStyle name="Финансовый 13 3 2 2 3 2" xfId="6170"/>
    <cellStyle name="Финансовый 13 3 2 2 4" xfId="5474"/>
    <cellStyle name="Финансовый 13 3 2 3" xfId="4697"/>
    <cellStyle name="Финансовый 13 3 2 3 2" xfId="6169"/>
    <cellStyle name="Финансовый 13 3 2 4" xfId="5473"/>
    <cellStyle name="Финансовый 13 3 3" xfId="3888"/>
    <cellStyle name="Финансовый 13 3 3 2" xfId="4702"/>
    <cellStyle name="Финансовый 13 3 3 2 2" xfId="6174"/>
    <cellStyle name="Финансовый 13 3 3 3" xfId="5478"/>
    <cellStyle name="Финансовый 13 3 4" xfId="3889"/>
    <cellStyle name="Финансовый 13 3 4 2" xfId="4703"/>
    <cellStyle name="Финансовый 13 3 4 2 2" xfId="6175"/>
    <cellStyle name="Финансовый 13 3 4 2 2 2" xfId="8319"/>
    <cellStyle name="Финансовый 13 3 4 2 3" xfId="7392"/>
    <cellStyle name="Финансовый 13 3 4 3" xfId="5479"/>
    <cellStyle name="Финансовый 13 3 4 3 2" xfId="7803"/>
    <cellStyle name="Финансовый 13 3 4 4" xfId="6857"/>
    <cellStyle name="Финансовый 13 3 5" xfId="4696"/>
    <cellStyle name="Финансовый 13 3 5 2" xfId="6168"/>
    <cellStyle name="Финансовый 13 3 6" xfId="5472"/>
    <cellStyle name="Финансовый 13 4" xfId="3890"/>
    <cellStyle name="Финансовый 13 4 2" xfId="3891"/>
    <cellStyle name="Финансовый 13 4 2 2" xfId="3892"/>
    <cellStyle name="Финансовый 13 4 2 2 2" xfId="3893"/>
    <cellStyle name="Финансовый 13 4 2 2 2 2" xfId="4707"/>
    <cellStyle name="Финансовый 13 4 2 2 2 2 2" xfId="6179"/>
    <cellStyle name="Финансовый 13 4 2 2 2 3" xfId="5483"/>
    <cellStyle name="Финансовый 13 4 2 2 3" xfId="4706"/>
    <cellStyle name="Финансовый 13 4 2 2 3 2" xfId="6178"/>
    <cellStyle name="Финансовый 13 4 2 2 4" xfId="5482"/>
    <cellStyle name="Финансовый 13 4 2 3" xfId="4705"/>
    <cellStyle name="Финансовый 13 4 2 3 2" xfId="6177"/>
    <cellStyle name="Финансовый 13 4 2 4" xfId="5481"/>
    <cellStyle name="Финансовый 13 4 3" xfId="3894"/>
    <cellStyle name="Финансовый 13 4 3 2" xfId="4708"/>
    <cellStyle name="Финансовый 13 4 3 2 2" xfId="6180"/>
    <cellStyle name="Финансовый 13 4 3 3" xfId="5484"/>
    <cellStyle name="Финансовый 13 4 4" xfId="4704"/>
    <cellStyle name="Финансовый 13 4 4 2" xfId="6176"/>
    <cellStyle name="Финансовый 13 4 5" xfId="5480"/>
    <cellStyle name="Финансовый 13 5" xfId="3895"/>
    <cellStyle name="Финансовый 13 5 2" xfId="4709"/>
    <cellStyle name="Финансовый 13 5 2 2" xfId="6181"/>
    <cellStyle name="Финансовый 13 5 3" xfId="5485"/>
    <cellStyle name="Финансовый 13 6" xfId="3896"/>
    <cellStyle name="Финансовый 13 6 2" xfId="3897"/>
    <cellStyle name="Финансовый 13 6 2 2" xfId="4711"/>
    <cellStyle name="Финансовый 13 6 2 2 2" xfId="6183"/>
    <cellStyle name="Финансовый 13 6 2 2 2 2" xfId="8321"/>
    <cellStyle name="Финансовый 13 6 2 2 3" xfId="7394"/>
    <cellStyle name="Финансовый 13 6 2 3" xfId="5487"/>
    <cellStyle name="Финансовый 13 6 2 3 2" xfId="7805"/>
    <cellStyle name="Финансовый 13 6 2 4" xfId="6859"/>
    <cellStyle name="Финансовый 13 6 3" xfId="4710"/>
    <cellStyle name="Финансовый 13 6 3 2" xfId="6182"/>
    <cellStyle name="Финансовый 13 6 3 2 2" xfId="8320"/>
    <cellStyle name="Финансовый 13 6 3 3" xfId="7393"/>
    <cellStyle name="Финансовый 13 6 4" xfId="5486"/>
    <cellStyle name="Финансовый 13 6 4 2" xfId="7804"/>
    <cellStyle name="Финансовый 13 6 5" xfId="6858"/>
    <cellStyle name="Финансовый 13 7" xfId="3898"/>
    <cellStyle name="Финансовый 13 7 2" xfId="4712"/>
    <cellStyle name="Финансовый 13 7 2 2" xfId="6184"/>
    <cellStyle name="Финансовый 13 7 2 2 2" xfId="8322"/>
    <cellStyle name="Финансовый 13 7 2 3" xfId="7395"/>
    <cellStyle name="Финансовый 13 7 3" xfId="5488"/>
    <cellStyle name="Финансовый 13 7 3 2" xfId="7806"/>
    <cellStyle name="Финансовый 13 7 4" xfId="6860"/>
    <cellStyle name="Финансовый 13 8" xfId="3899"/>
    <cellStyle name="Финансовый 13 8 2" xfId="4713"/>
    <cellStyle name="Финансовый 13 8 2 2" xfId="6185"/>
    <cellStyle name="Финансовый 13 8 2 2 2" xfId="8323"/>
    <cellStyle name="Финансовый 13 8 2 3" xfId="7396"/>
    <cellStyle name="Финансовый 13 8 3" xfId="5489"/>
    <cellStyle name="Финансовый 13 8 3 2" xfId="7807"/>
    <cellStyle name="Финансовый 13 8 4" xfId="6861"/>
    <cellStyle name="Финансовый 13 9" xfId="3900"/>
    <cellStyle name="Финансовый 13 9 2" xfId="4714"/>
    <cellStyle name="Финансовый 13 9 2 2" xfId="6186"/>
    <cellStyle name="Финансовый 13 9 2 2 2" xfId="8324"/>
    <cellStyle name="Финансовый 13 9 2 3" xfId="7397"/>
    <cellStyle name="Финансовый 13 9 3" xfId="5490"/>
    <cellStyle name="Финансовый 13 9 3 2" xfId="7808"/>
    <cellStyle name="Финансовый 13 9 4" xfId="6862"/>
    <cellStyle name="Финансовый 14" xfId="3901"/>
    <cellStyle name="Финансовый 14 2" xfId="3902"/>
    <cellStyle name="Финансовый 14 2 2" xfId="4716"/>
    <cellStyle name="Финансовый 14 2 2 2" xfId="6188"/>
    <cellStyle name="Финансовый 14 2 3" xfId="5492"/>
    <cellStyle name="Финансовый 14 3" xfId="3903"/>
    <cellStyle name="Финансовый 14 3 2" xfId="4717"/>
    <cellStyle name="Финансовый 14 3 2 2" xfId="6189"/>
    <cellStyle name="Финансовый 14 3 2 2 2" xfId="8325"/>
    <cellStyle name="Финансовый 14 3 2 3" xfId="7398"/>
    <cellStyle name="Финансовый 14 3 3" xfId="5493"/>
    <cellStyle name="Финансовый 14 3 3 2" xfId="7809"/>
    <cellStyle name="Финансовый 14 3 4" xfId="6863"/>
    <cellStyle name="Финансовый 14 4" xfId="3904"/>
    <cellStyle name="Финансовый 14 4 2" xfId="4718"/>
    <cellStyle name="Финансовый 14 4 2 2" xfId="6190"/>
    <cellStyle name="Финансовый 14 4 3" xfId="5494"/>
    <cellStyle name="Финансовый 14 5" xfId="4715"/>
    <cellStyle name="Финансовый 14 5 2" xfId="6187"/>
    <cellStyle name="Финансовый 14 6" xfId="5491"/>
    <cellStyle name="Финансовый 15" xfId="3905"/>
    <cellStyle name="Финансовый 15 2" xfId="3906"/>
    <cellStyle name="Финансовый 15 2 2" xfId="4720"/>
    <cellStyle name="Финансовый 15 2 2 2" xfId="6192"/>
    <cellStyle name="Финансовый 15 2 3" xfId="5496"/>
    <cellStyle name="Финансовый 15 3" xfId="3907"/>
    <cellStyle name="Финансовый 15 3 2" xfId="4721"/>
    <cellStyle name="Финансовый 15 3 2 2" xfId="6193"/>
    <cellStyle name="Финансовый 15 3 2 2 2" xfId="8326"/>
    <cellStyle name="Финансовый 15 3 2 3" xfId="7399"/>
    <cellStyle name="Финансовый 15 3 3" xfId="5497"/>
    <cellStyle name="Финансовый 15 3 3 2" xfId="7810"/>
    <cellStyle name="Финансовый 15 3 4" xfId="6864"/>
    <cellStyle name="Финансовый 15 4" xfId="3908"/>
    <cellStyle name="Финансовый 15 4 2" xfId="4722"/>
    <cellStyle name="Финансовый 15 4 2 2" xfId="6194"/>
    <cellStyle name="Финансовый 15 4 2 2 2" xfId="8327"/>
    <cellStyle name="Финансовый 15 4 2 3" xfId="7400"/>
    <cellStyle name="Финансовый 15 4 3" xfId="5498"/>
    <cellStyle name="Финансовый 15 4 3 2" xfId="7811"/>
    <cellStyle name="Финансовый 15 4 4" xfId="6865"/>
    <cellStyle name="Финансовый 15 5" xfId="3909"/>
    <cellStyle name="Финансовый 15 5 2" xfId="4723"/>
    <cellStyle name="Финансовый 15 5 2 2" xfId="6195"/>
    <cellStyle name="Финансовый 15 5 3" xfId="5499"/>
    <cellStyle name="Финансовый 15 6" xfId="4719"/>
    <cellStyle name="Финансовый 15 6 2" xfId="6191"/>
    <cellStyle name="Финансовый 15 7" xfId="5495"/>
    <cellStyle name="Финансовый 16" xfId="3910"/>
    <cellStyle name="Финансовый 16 2" xfId="3911"/>
    <cellStyle name="Финансовый 16 2 2" xfId="4725"/>
    <cellStyle name="Финансовый 16 2 2 2" xfId="6197"/>
    <cellStyle name="Финансовый 16 2 3" xfId="5501"/>
    <cellStyle name="Финансовый 16 3" xfId="3912"/>
    <cellStyle name="Финансовый 16 3 2" xfId="4726"/>
    <cellStyle name="Финансовый 16 3 2 2" xfId="6198"/>
    <cellStyle name="Финансовый 16 3 3" xfId="5502"/>
    <cellStyle name="Финансовый 16 4" xfId="3913"/>
    <cellStyle name="Финансовый 16 4 2" xfId="3914"/>
    <cellStyle name="Финансовый 16 4 2 2" xfId="4728"/>
    <cellStyle name="Финансовый 16 4 2 2 2" xfId="6200"/>
    <cellStyle name="Финансовый 16 4 2 3" xfId="5504"/>
    <cellStyle name="Финансовый 16 4 3" xfId="3915"/>
    <cellStyle name="Финансовый 16 4 3 2" xfId="4729"/>
    <cellStyle name="Финансовый 16 4 3 2 2" xfId="6201"/>
    <cellStyle name="Финансовый 16 4 3 2 2 2" xfId="8328"/>
    <cellStyle name="Финансовый 16 4 3 2 3" xfId="7401"/>
    <cellStyle name="Финансовый 16 4 3 3" xfId="5505"/>
    <cellStyle name="Финансовый 16 4 3 3 2" xfId="7812"/>
    <cellStyle name="Финансовый 16 4 3 4" xfId="6866"/>
    <cellStyle name="Финансовый 16 4 4" xfId="4727"/>
    <cellStyle name="Финансовый 16 4 4 2" xfId="6199"/>
    <cellStyle name="Финансовый 16 4 5" xfId="5503"/>
    <cellStyle name="Финансовый 16 5" xfId="3916"/>
    <cellStyle name="Финансовый 16 5 2" xfId="4730"/>
    <cellStyle name="Финансовый 16 5 2 2" xfId="6202"/>
    <cellStyle name="Финансовый 16 5 2 2 2" xfId="8329"/>
    <cellStyle name="Финансовый 16 5 2 3" xfId="7402"/>
    <cellStyle name="Финансовый 16 5 3" xfId="5506"/>
    <cellStyle name="Финансовый 16 5 3 2" xfId="7813"/>
    <cellStyle name="Финансовый 16 5 4" xfId="6867"/>
    <cellStyle name="Финансовый 16 6" xfId="3917"/>
    <cellStyle name="Финансовый 16 6 2" xfId="4731"/>
    <cellStyle name="Финансовый 16 6 2 2" xfId="6203"/>
    <cellStyle name="Финансовый 16 6 3" xfId="6868"/>
    <cellStyle name="Финансовый 16 7" xfId="4724"/>
    <cellStyle name="Финансовый 16 7 2" xfId="6196"/>
    <cellStyle name="Финансовый 16 8" xfId="5500"/>
    <cellStyle name="Финансовый 17" xfId="3918"/>
    <cellStyle name="Финансовый 17 2" xfId="3919"/>
    <cellStyle name="Финансовый 17 2 2" xfId="4733"/>
    <cellStyle name="Финансовый 17 2 2 2" xfId="6205"/>
    <cellStyle name="Финансовый 17 2 2 2 2" xfId="8330"/>
    <cellStyle name="Финансовый 17 2 2 3" xfId="7403"/>
    <cellStyle name="Финансовый 17 2 3" xfId="5508"/>
    <cellStyle name="Финансовый 17 2 3 2" xfId="7814"/>
    <cellStyle name="Финансовый 17 2 4" xfId="6869"/>
    <cellStyle name="Финансовый 17 3" xfId="4732"/>
    <cellStyle name="Финансовый 17 3 2" xfId="6204"/>
    <cellStyle name="Финансовый 17 4" xfId="5507"/>
    <cellStyle name="Финансовый 18" xfId="3920"/>
    <cellStyle name="Финансовый 18 2" xfId="4734"/>
    <cellStyle name="Финансовый 18 2 2" xfId="6206"/>
    <cellStyle name="Финансовый 18 3" xfId="5509"/>
    <cellStyle name="Финансовый 19" xfId="3921"/>
    <cellStyle name="Финансовый 19 2" xfId="3922"/>
    <cellStyle name="Финансовый 19 2 2" xfId="4736"/>
    <cellStyle name="Финансовый 19 2 2 2" xfId="6208"/>
    <cellStyle name="Финансовый 19 2 2 2 2" xfId="8331"/>
    <cellStyle name="Финансовый 19 2 2 3" xfId="7404"/>
    <cellStyle name="Финансовый 19 2 3" xfId="5511"/>
    <cellStyle name="Финансовый 19 2 3 2" xfId="7815"/>
    <cellStyle name="Финансовый 19 2 4" xfId="6870"/>
    <cellStyle name="Финансовый 19 3" xfId="4735"/>
    <cellStyle name="Финансовый 19 3 2" xfId="6207"/>
    <cellStyle name="Финансовый 19 4" xfId="5510"/>
    <cellStyle name="Финансовый 2" xfId="24"/>
    <cellStyle name="Финансовый 2 10" xfId="3923"/>
    <cellStyle name="Финансовый 2 10 2" xfId="4737"/>
    <cellStyle name="Финансовый 2 10 2 2" xfId="6209"/>
    <cellStyle name="Финансовый 2 10 2 2 2" xfId="8332"/>
    <cellStyle name="Финансовый 2 10 2 3" xfId="7405"/>
    <cellStyle name="Финансовый 2 10 3" xfId="5512"/>
    <cellStyle name="Финансовый 2 10 3 2" xfId="7816"/>
    <cellStyle name="Финансовый 2 10 4" xfId="6871"/>
    <cellStyle name="Финансовый 2 11" xfId="3924"/>
    <cellStyle name="Финансовый 2 11 2" xfId="3925"/>
    <cellStyle name="Финансовый 2 11 2 2" xfId="4739"/>
    <cellStyle name="Финансовый 2 11 2 2 2" xfId="6211"/>
    <cellStyle name="Финансовый 2 11 2 2 2 2" xfId="8334"/>
    <cellStyle name="Финансовый 2 11 2 2 3" xfId="7407"/>
    <cellStyle name="Финансовый 2 11 2 3" xfId="5514"/>
    <cellStyle name="Финансовый 2 11 2 3 2" xfId="7818"/>
    <cellStyle name="Финансовый 2 11 2 4" xfId="6873"/>
    <cellStyle name="Финансовый 2 11 3" xfId="4738"/>
    <cellStyle name="Финансовый 2 11 3 2" xfId="6210"/>
    <cellStyle name="Финансовый 2 11 3 2 2" xfId="8333"/>
    <cellStyle name="Финансовый 2 11 3 3" xfId="7406"/>
    <cellStyle name="Финансовый 2 11 4" xfId="5513"/>
    <cellStyle name="Финансовый 2 11 4 2" xfId="7817"/>
    <cellStyle name="Финансовый 2 11 5" xfId="6872"/>
    <cellStyle name="Финансовый 2 12" xfId="3926"/>
    <cellStyle name="Финансовый 2 12 2" xfId="4740"/>
    <cellStyle name="Финансовый 2 12 2 2" xfId="6212"/>
    <cellStyle name="Финансовый 2 12 2 2 2" xfId="8335"/>
    <cellStyle name="Финансовый 2 12 2 3" xfId="7408"/>
    <cellStyle name="Финансовый 2 12 3" xfId="5515"/>
    <cellStyle name="Финансовый 2 12 3 2" xfId="7819"/>
    <cellStyle name="Финансовый 2 12 4" xfId="6874"/>
    <cellStyle name="Финансовый 2 13" xfId="3927"/>
    <cellStyle name="Финансовый 2 13 2" xfId="4741"/>
    <cellStyle name="Финансовый 2 13 2 2" xfId="6213"/>
    <cellStyle name="Финансовый 2 13 3" xfId="5516"/>
    <cellStyle name="Финансовый 2 14" xfId="3928"/>
    <cellStyle name="Финансовый 2 14 2" xfId="4742"/>
    <cellStyle name="Финансовый 2 14 2 2" xfId="6214"/>
    <cellStyle name="Финансовый 2 14 2 2 2" xfId="8336"/>
    <cellStyle name="Финансовый 2 14 2 3" xfId="7409"/>
    <cellStyle name="Финансовый 2 14 3" xfId="5517"/>
    <cellStyle name="Финансовый 2 14 3 2" xfId="7820"/>
    <cellStyle name="Финансовый 2 14 4" xfId="6875"/>
    <cellStyle name="Финансовый 2 15" xfId="4346"/>
    <cellStyle name="Финансовый 2 15 2" xfId="5874"/>
    <cellStyle name="Финансовый 2 16" xfId="5116"/>
    <cellStyle name="Финансовый 2 18" xfId="8608"/>
    <cellStyle name="Финансовый 2 2" xfId="3929"/>
    <cellStyle name="Финансовый 2 2 10" xfId="5518"/>
    <cellStyle name="Финансовый 2 2 2" xfId="3930"/>
    <cellStyle name="Финансовый 2 2 2 2" xfId="3931"/>
    <cellStyle name="Финансовый 2 2 2 2 2" xfId="3932"/>
    <cellStyle name="Финансовый 2 2 2 2 2 2" xfId="4746"/>
    <cellStyle name="Финансовый 2 2 2 2 2 2 2" xfId="6218"/>
    <cellStyle name="Финансовый 2 2 2 2 2 3" xfId="6876"/>
    <cellStyle name="Финансовый 2 2 2 2 3" xfId="4745"/>
    <cellStyle name="Финансовый 2 2 2 2 3 2" xfId="6217"/>
    <cellStyle name="Финансовый 2 2 2 2 4" xfId="5520"/>
    <cellStyle name="Финансовый 2 2 2 3" xfId="4744"/>
    <cellStyle name="Финансовый 2 2 2 3 2" xfId="6216"/>
    <cellStyle name="Финансовый 2 2 2 4" xfId="5519"/>
    <cellStyle name="Финансовый 2 2 3" xfId="3933"/>
    <cellStyle name="Финансовый 2 2 3 2" xfId="3934"/>
    <cellStyle name="Финансовый 2 2 3 2 2" xfId="4748"/>
    <cellStyle name="Финансовый 2 2 3 2 2 2" xfId="6220"/>
    <cellStyle name="Финансовый 2 2 3 2 3" xfId="5522"/>
    <cellStyle name="Финансовый 2 2 3 3" xfId="4747"/>
    <cellStyle name="Финансовый 2 2 3 3 2" xfId="6219"/>
    <cellStyle name="Финансовый 2 2 3 4" xfId="5521"/>
    <cellStyle name="Финансовый 2 2 4" xfId="3935"/>
    <cellStyle name="Финансовый 2 2 4 2" xfId="4749"/>
    <cellStyle name="Финансовый 2 2 4 2 2" xfId="6221"/>
    <cellStyle name="Финансовый 2 2 4 3" xfId="5523"/>
    <cellStyle name="Финансовый 2 2 5" xfId="3936"/>
    <cellStyle name="Финансовый 2 2 5 2" xfId="3937"/>
    <cellStyle name="Финансовый 2 2 5 2 2" xfId="4751"/>
    <cellStyle name="Финансовый 2 2 5 2 2 2" xfId="6223"/>
    <cellStyle name="Финансовый 2 2 5 2 3" xfId="5524"/>
    <cellStyle name="Финансовый 2 2 5 3" xfId="4750"/>
    <cellStyle name="Финансовый 2 2 5 3 2" xfId="6222"/>
    <cellStyle name="Финансовый 2 2 5 4" xfId="6877"/>
    <cellStyle name="Финансовый 2 2 6" xfId="3938"/>
    <cellStyle name="Финансовый 2 2 6 2" xfId="3939"/>
    <cellStyle name="Финансовый 2 2 6 2 2" xfId="4753"/>
    <cellStyle name="Финансовый 2 2 6 2 2 2" xfId="6225"/>
    <cellStyle name="Финансовый 2 2 6 2 3" xfId="5526"/>
    <cellStyle name="Финансовый 2 2 6 3" xfId="4752"/>
    <cellStyle name="Финансовый 2 2 6 3 2" xfId="6224"/>
    <cellStyle name="Финансовый 2 2 6 4" xfId="5525"/>
    <cellStyle name="Финансовый 2 2 7" xfId="3940"/>
    <cellStyle name="Финансовый 2 2 7 2" xfId="3941"/>
    <cellStyle name="Финансовый 2 2 7 2 2" xfId="4755"/>
    <cellStyle name="Финансовый 2 2 7 2 2 2" xfId="6227"/>
    <cellStyle name="Финансовый 2 2 7 2 3" xfId="6878"/>
    <cellStyle name="Финансовый 2 2 7 3" xfId="4754"/>
    <cellStyle name="Финансовый 2 2 7 3 2" xfId="6226"/>
    <cellStyle name="Финансовый 2 2 7 4" xfId="5527"/>
    <cellStyle name="Финансовый 2 2 8" xfId="3942"/>
    <cellStyle name="Финансовый 2 2 8 2" xfId="4756"/>
    <cellStyle name="Финансовый 2 2 8 2 2" xfId="6228"/>
    <cellStyle name="Финансовый 2 2 8 3" xfId="5528"/>
    <cellStyle name="Финансовый 2 2 9" xfId="4743"/>
    <cellStyle name="Финансовый 2 2 9 2" xfId="6215"/>
    <cellStyle name="Финансовый 2 2_Top level adj" xfId="3943"/>
    <cellStyle name="Финансовый 2 3" xfId="3944"/>
    <cellStyle name="Финансовый 2 3 2" xfId="3945"/>
    <cellStyle name="Финансовый 2 3 2 2" xfId="3946"/>
    <cellStyle name="Финансовый 2 3 2 2 2" xfId="4759"/>
    <cellStyle name="Финансовый 2 3 2 2 2 2" xfId="6231"/>
    <cellStyle name="Финансовый 2 3 2 2 3" xfId="5531"/>
    <cellStyle name="Финансовый 2 3 2 3" xfId="4758"/>
    <cellStyle name="Финансовый 2 3 2 3 2" xfId="6230"/>
    <cellStyle name="Финансовый 2 3 2 4" xfId="5530"/>
    <cellStyle name="Финансовый 2 3 3" xfId="3947"/>
    <cellStyle name="Финансовый 2 3 3 2" xfId="4760"/>
    <cellStyle name="Финансовый 2 3 3 2 2" xfId="6232"/>
    <cellStyle name="Финансовый 2 3 3 3" xfId="6879"/>
    <cellStyle name="Финансовый 2 3 4" xfId="3948"/>
    <cellStyle name="Финансовый 2 3 4 2" xfId="4761"/>
    <cellStyle name="Финансовый 2 3 4 2 2" xfId="6233"/>
    <cellStyle name="Финансовый 2 3 4 3" xfId="6880"/>
    <cellStyle name="Финансовый 2 3 5" xfId="4757"/>
    <cellStyle name="Финансовый 2 3 5 2" xfId="6229"/>
    <cellStyle name="Финансовый 2 3 6" xfId="5529"/>
    <cellStyle name="Финансовый 2 3_Cons 1Q" xfId="3949"/>
    <cellStyle name="Финансовый 2 4" xfId="3950"/>
    <cellStyle name="Финансовый 2 4 2" xfId="3951"/>
    <cellStyle name="Финансовый 2 4 2 2" xfId="3952"/>
    <cellStyle name="Финансовый 2 4 2 2 2" xfId="3953"/>
    <cellStyle name="Финансовый 2 4 2 2 2 2" xfId="3954"/>
    <cellStyle name="Финансовый 2 4 2 2 2 2 2" xfId="4766"/>
    <cellStyle name="Финансовый 2 4 2 2 2 2 2 2" xfId="6238"/>
    <cellStyle name="Финансовый 2 4 2 2 2 2 3" xfId="5536"/>
    <cellStyle name="Финансовый 2 4 2 2 2 3" xfId="4765"/>
    <cellStyle name="Финансовый 2 4 2 2 2 3 2" xfId="6237"/>
    <cellStyle name="Финансовый 2 4 2 2 2 4" xfId="5535"/>
    <cellStyle name="Финансовый 2 4 2 2 3" xfId="4764"/>
    <cellStyle name="Финансовый 2 4 2 2 3 2" xfId="6236"/>
    <cellStyle name="Финансовый 2 4 2 2 4" xfId="5534"/>
    <cellStyle name="Финансовый 2 4 2 3" xfId="3955"/>
    <cellStyle name="Финансовый 2 4 2 3 2" xfId="3956"/>
    <cellStyle name="Финансовый 2 4 2 3 2 2" xfId="4768"/>
    <cellStyle name="Финансовый 2 4 2 3 2 2 2" xfId="6240"/>
    <cellStyle name="Финансовый 2 4 2 3 2 2 2 2" xfId="8338"/>
    <cellStyle name="Финансовый 2 4 2 3 2 2 3" xfId="7411"/>
    <cellStyle name="Финансовый 2 4 2 3 2 3" xfId="5538"/>
    <cellStyle name="Финансовый 2 4 2 3 2 3 2" xfId="7822"/>
    <cellStyle name="Финансовый 2 4 2 3 2 4" xfId="6882"/>
    <cellStyle name="Финансовый 2 4 2 3 3" xfId="4767"/>
    <cellStyle name="Финансовый 2 4 2 3 3 2" xfId="6239"/>
    <cellStyle name="Финансовый 2 4 2 3 3 2 2" xfId="8337"/>
    <cellStyle name="Финансовый 2 4 2 3 3 3" xfId="7410"/>
    <cellStyle name="Финансовый 2 4 2 3 4" xfId="5537"/>
    <cellStyle name="Финансовый 2 4 2 3 4 2" xfId="7821"/>
    <cellStyle name="Финансовый 2 4 2 3 5" xfId="6881"/>
    <cellStyle name="Финансовый 2 4 2 4" xfId="4763"/>
    <cellStyle name="Финансовый 2 4 2 4 2" xfId="6235"/>
    <cellStyle name="Финансовый 2 4 2 5" xfId="5533"/>
    <cellStyle name="Финансовый 2 4 3" xfId="3957"/>
    <cellStyle name="Финансовый 2 4 3 2" xfId="4769"/>
    <cellStyle name="Финансовый 2 4 3 2 2" xfId="6241"/>
    <cellStyle name="Финансовый 2 4 3 3" xfId="5539"/>
    <cellStyle name="Финансовый 2 4 4" xfId="3958"/>
    <cellStyle name="Финансовый 2 4 4 2" xfId="4770"/>
    <cellStyle name="Финансовый 2 4 4 2 2" xfId="6242"/>
    <cellStyle name="Финансовый 2 4 4 3" xfId="6883"/>
    <cellStyle name="Финансовый 2 4 5" xfId="3959"/>
    <cellStyle name="Финансовый 2 4 5 2" xfId="4771"/>
    <cellStyle name="Финансовый 2 4 5 2 2" xfId="6243"/>
    <cellStyle name="Финансовый 2 4 5 3" xfId="5540"/>
    <cellStyle name="Финансовый 2 4 6" xfId="3960"/>
    <cellStyle name="Финансовый 2 4 6 2" xfId="4772"/>
    <cellStyle name="Финансовый 2 4 6 2 2" xfId="6244"/>
    <cellStyle name="Финансовый 2 4 6 2 2 2" xfId="8339"/>
    <cellStyle name="Финансовый 2 4 6 2 3" xfId="7412"/>
    <cellStyle name="Финансовый 2 4 6 3" xfId="5541"/>
    <cellStyle name="Финансовый 2 4 6 3 2" xfId="7823"/>
    <cellStyle name="Финансовый 2 4 6 4" xfId="6884"/>
    <cellStyle name="Финансовый 2 4 7" xfId="4762"/>
    <cellStyle name="Финансовый 2 4 7 2" xfId="6234"/>
    <cellStyle name="Финансовый 2 4 8" xfId="5532"/>
    <cellStyle name="Финансовый 2 4_Cons 1Q" xfId="3961"/>
    <cellStyle name="Финансовый 2 5" xfId="3962"/>
    <cellStyle name="Финансовый 2 5 2" xfId="3963"/>
    <cellStyle name="Финансовый 2 5 2 2" xfId="4773"/>
    <cellStyle name="Финансовый 2 5 2 2 2" xfId="6245"/>
    <cellStyle name="Финансовый 2 5 2 3" xfId="5542"/>
    <cellStyle name="Финансовый 2 5 3" xfId="3964"/>
    <cellStyle name="Финансовый 2 5 3 2" xfId="3965"/>
    <cellStyle name="Финансовый 2 5 3 2 2" xfId="4775"/>
    <cellStyle name="Финансовый 2 5 3 2 2 2" xfId="6247"/>
    <cellStyle name="Финансовый 2 5 3 2 3" xfId="6887"/>
    <cellStyle name="Финансовый 2 5 3 3" xfId="4774"/>
    <cellStyle name="Финансовый 2 5 3 3 2" xfId="6246"/>
    <cellStyle name="Финансовый 2 5 3 4" xfId="6886"/>
    <cellStyle name="Финансовый 2 5 4" xfId="3966"/>
    <cellStyle name="Финансовый 2 5 4 2" xfId="4776"/>
    <cellStyle name="Финансовый 2 5 4 2 2" xfId="6248"/>
    <cellStyle name="Финансовый 2 5 4 3" xfId="5543"/>
    <cellStyle name="Финансовый 2 5 5" xfId="6885"/>
    <cellStyle name="Финансовый 2 6" xfId="3967"/>
    <cellStyle name="Финансовый 2 6 2" xfId="4777"/>
    <cellStyle name="Финансовый 2 6 2 2" xfId="6249"/>
    <cellStyle name="Финансовый 2 6 3" xfId="5544"/>
    <cellStyle name="Финансовый 2 7" xfId="3968"/>
    <cellStyle name="Финансовый 2 7 2" xfId="4778"/>
    <cellStyle name="Финансовый 2 7 2 2" xfId="6250"/>
    <cellStyle name="Финансовый 2 7 3" xfId="5545"/>
    <cellStyle name="Финансовый 2 8" xfId="3969"/>
    <cellStyle name="Финансовый 2 8 2" xfId="4779"/>
    <cellStyle name="Финансовый 2 8 2 2" xfId="6251"/>
    <cellStyle name="Финансовый 2 8 3" xfId="5546"/>
    <cellStyle name="Финансовый 2 9" xfId="3970"/>
    <cellStyle name="Финансовый 2 9 2" xfId="4780"/>
    <cellStyle name="Финансовый 2 9 2 2" xfId="6252"/>
    <cellStyle name="Финансовый 2 9 3" xfId="6888"/>
    <cellStyle name="Финансовый 2_01-2012 MTS.GR_Retail_CS" xfId="3971"/>
    <cellStyle name="Финансовый 20" xfId="3972"/>
    <cellStyle name="Финансовый 20 2" xfId="3973"/>
    <cellStyle name="Финансовый 20 2 2" xfId="4782"/>
    <cellStyle name="Финансовый 20 2 2 2" xfId="6254"/>
    <cellStyle name="Финансовый 20 2 3" xfId="5548"/>
    <cellStyle name="Финансовый 20 3" xfId="3974"/>
    <cellStyle name="Финансовый 20 3 2" xfId="4783"/>
    <cellStyle name="Финансовый 20 3 2 2" xfId="6255"/>
    <cellStyle name="Финансовый 20 3 2 2 2" xfId="8340"/>
    <cellStyle name="Финансовый 20 3 2 3" xfId="7413"/>
    <cellStyle name="Финансовый 20 3 3" xfId="5549"/>
    <cellStyle name="Финансовый 20 3 3 2" xfId="7824"/>
    <cellStyle name="Финансовый 20 3 4" xfId="6889"/>
    <cellStyle name="Финансовый 20 4" xfId="4781"/>
    <cellStyle name="Финансовый 20 4 2" xfId="6253"/>
    <cellStyle name="Финансовый 20 5" xfId="5547"/>
    <cellStyle name="Финансовый 21" xfId="3975"/>
    <cellStyle name="Финансовый 21 2" xfId="3976"/>
    <cellStyle name="Финансовый 21 2 2" xfId="3977"/>
    <cellStyle name="Финансовый 21 2 2 2" xfId="4786"/>
    <cellStyle name="Финансовый 21 2 2 2 2" xfId="6258"/>
    <cellStyle name="Финансовый 21 2 2 2 2 2" xfId="8341"/>
    <cellStyle name="Финансовый 21 2 2 2 3" xfId="7414"/>
    <cellStyle name="Финансовый 21 2 2 3" xfId="5552"/>
    <cellStyle name="Финансовый 21 2 2 3 2" xfId="7825"/>
    <cellStyle name="Финансовый 21 2 2 4" xfId="6890"/>
    <cellStyle name="Финансовый 21 2 3" xfId="4785"/>
    <cellStyle name="Финансовый 21 2 3 2" xfId="6257"/>
    <cellStyle name="Финансовый 21 2 4" xfId="5551"/>
    <cellStyle name="Финансовый 21 3" xfId="3978"/>
    <cellStyle name="Финансовый 21 3 2" xfId="4787"/>
    <cellStyle name="Финансовый 21 3 2 2" xfId="6259"/>
    <cellStyle name="Финансовый 21 3 2 2 2" xfId="8342"/>
    <cellStyle name="Финансовый 21 3 2 3" xfId="7415"/>
    <cellStyle name="Финансовый 21 3 3" xfId="5553"/>
    <cellStyle name="Финансовый 21 3 3 2" xfId="7826"/>
    <cellStyle name="Финансовый 21 3 4" xfId="6891"/>
    <cellStyle name="Финансовый 21 4" xfId="4784"/>
    <cellStyle name="Финансовый 21 4 2" xfId="6256"/>
    <cellStyle name="Финансовый 21 5" xfId="5550"/>
    <cellStyle name="Финансовый 22" xfId="3979"/>
    <cellStyle name="Финансовый 22 2" xfId="3980"/>
    <cellStyle name="Финансовый 22 2 2" xfId="4789"/>
    <cellStyle name="Финансовый 22 2 2 2" xfId="6261"/>
    <cellStyle name="Финансовый 22 2 2 2 2" xfId="8343"/>
    <cellStyle name="Финансовый 22 2 2 3" xfId="7416"/>
    <cellStyle name="Финансовый 22 2 3" xfId="5555"/>
    <cellStyle name="Финансовый 22 2 3 2" xfId="7827"/>
    <cellStyle name="Финансовый 22 2 4" xfId="6892"/>
    <cellStyle name="Финансовый 22 3" xfId="3981"/>
    <cellStyle name="Финансовый 22 3 2" xfId="4790"/>
    <cellStyle name="Финансовый 22 3 2 2" xfId="6262"/>
    <cellStyle name="Финансовый 22 3 2 2 2" xfId="8344"/>
    <cellStyle name="Финансовый 22 3 2 3" xfId="7417"/>
    <cellStyle name="Финансовый 22 3 3" xfId="5556"/>
    <cellStyle name="Финансовый 22 3 3 2" xfId="7828"/>
    <cellStyle name="Финансовый 22 3 4" xfId="6893"/>
    <cellStyle name="Финансовый 22 4" xfId="4788"/>
    <cellStyle name="Финансовый 22 4 2" xfId="6260"/>
    <cellStyle name="Финансовый 22 5" xfId="5554"/>
    <cellStyle name="Финансовый 23" xfId="3982"/>
    <cellStyle name="Финансовый 23 2" xfId="3983"/>
    <cellStyle name="Финансовый 23 2 2" xfId="3984"/>
    <cellStyle name="Финансовый 23 2 2 2" xfId="4793"/>
    <cellStyle name="Финансовый 23 2 2 2 2" xfId="6265"/>
    <cellStyle name="Финансовый 23 2 2 2 2 2" xfId="8345"/>
    <cellStyle name="Финансовый 23 2 2 2 3" xfId="7418"/>
    <cellStyle name="Финансовый 23 2 2 3" xfId="5559"/>
    <cellStyle name="Финансовый 23 2 2 3 2" xfId="7829"/>
    <cellStyle name="Финансовый 23 2 2 4" xfId="6894"/>
    <cellStyle name="Финансовый 23 2 3" xfId="4792"/>
    <cellStyle name="Финансовый 23 2 3 2" xfId="6264"/>
    <cellStyle name="Финансовый 23 2 4" xfId="5558"/>
    <cellStyle name="Финансовый 23 3" xfId="3985"/>
    <cellStyle name="Финансовый 23 3 2" xfId="3986"/>
    <cellStyle name="Финансовый 23 3 2 2" xfId="3987"/>
    <cellStyle name="Финансовый 23 3 2 2 2" xfId="3988"/>
    <cellStyle name="Финансовый 23 3 2 2 2 2" xfId="4797"/>
    <cellStyle name="Финансовый 23 3 2 2 2 2 2" xfId="6269"/>
    <cellStyle name="Финансовый 23 3 2 2 2 2 2 2" xfId="8349"/>
    <cellStyle name="Финансовый 23 3 2 2 2 2 3" xfId="7422"/>
    <cellStyle name="Финансовый 23 3 2 2 2 3" xfId="5563"/>
    <cellStyle name="Финансовый 23 3 2 2 2 3 2" xfId="7833"/>
    <cellStyle name="Финансовый 23 3 2 2 2 4" xfId="6898"/>
    <cellStyle name="Финансовый 23 3 2 2 3" xfId="4796"/>
    <cellStyle name="Финансовый 23 3 2 2 3 2" xfId="6268"/>
    <cellStyle name="Финансовый 23 3 2 2 3 2 2" xfId="8348"/>
    <cellStyle name="Финансовый 23 3 2 2 3 3" xfId="7421"/>
    <cellStyle name="Финансовый 23 3 2 2 4" xfId="5562"/>
    <cellStyle name="Финансовый 23 3 2 2 4 2" xfId="7832"/>
    <cellStyle name="Финансовый 23 3 2 2 5" xfId="6897"/>
    <cellStyle name="Финансовый 23 3 2 3" xfId="3989"/>
    <cellStyle name="Финансовый 23 3 2 3 2" xfId="4798"/>
    <cellStyle name="Финансовый 23 3 2 3 2 2" xfId="6270"/>
    <cellStyle name="Финансовый 23 3 2 3 2 2 2" xfId="8350"/>
    <cellStyle name="Финансовый 23 3 2 3 2 3" xfId="7423"/>
    <cellStyle name="Финансовый 23 3 2 3 3" xfId="5564"/>
    <cellStyle name="Финансовый 23 3 2 3 3 2" xfId="7834"/>
    <cellStyle name="Финансовый 23 3 2 3 4" xfId="6899"/>
    <cellStyle name="Финансовый 23 3 2 4" xfId="4795"/>
    <cellStyle name="Финансовый 23 3 2 4 2" xfId="6267"/>
    <cellStyle name="Финансовый 23 3 2 4 2 2" xfId="8347"/>
    <cellStyle name="Финансовый 23 3 2 4 3" xfId="7420"/>
    <cellStyle name="Финансовый 23 3 2 5" xfId="5561"/>
    <cellStyle name="Финансовый 23 3 2 5 2" xfId="7831"/>
    <cellStyle name="Финансовый 23 3 2 6" xfId="6896"/>
    <cellStyle name="Финансовый 23 3 3" xfId="4794"/>
    <cellStyle name="Финансовый 23 3 3 2" xfId="6266"/>
    <cellStyle name="Финансовый 23 3 3 2 2" xfId="8346"/>
    <cellStyle name="Финансовый 23 3 3 3" xfId="7419"/>
    <cellStyle name="Финансовый 23 3 4" xfId="5560"/>
    <cellStyle name="Финансовый 23 3 4 2" xfId="7830"/>
    <cellStyle name="Финансовый 23 3 5" xfId="6895"/>
    <cellStyle name="Финансовый 23 4" xfId="3990"/>
    <cellStyle name="Финансовый 23 4 2" xfId="4799"/>
    <cellStyle name="Финансовый 23 4 2 2" xfId="6271"/>
    <cellStyle name="Финансовый 23 4 2 2 2" xfId="8351"/>
    <cellStyle name="Финансовый 23 4 2 3" xfId="7424"/>
    <cellStyle name="Финансовый 23 4 3" xfId="5565"/>
    <cellStyle name="Финансовый 23 4 3 2" xfId="7835"/>
    <cellStyle name="Финансовый 23 4 4" xfId="6900"/>
    <cellStyle name="Финансовый 23 5" xfId="4791"/>
    <cellStyle name="Финансовый 23 5 2" xfId="6263"/>
    <cellStyle name="Финансовый 23 6" xfId="5557"/>
    <cellStyle name="Финансовый 24" xfId="3991"/>
    <cellStyle name="Финансовый 24 2" xfId="3992"/>
    <cellStyle name="Финансовый 24 2 2" xfId="4801"/>
    <cellStyle name="Финансовый 24 2 2 2" xfId="6273"/>
    <cellStyle name="Финансовый 24 2 2 2 2" xfId="8352"/>
    <cellStyle name="Финансовый 24 2 2 3" xfId="7425"/>
    <cellStyle name="Финансовый 24 2 3" xfId="5567"/>
    <cellStyle name="Финансовый 24 2 3 2" xfId="7836"/>
    <cellStyle name="Финансовый 24 2 4" xfId="6901"/>
    <cellStyle name="Финансовый 24 3" xfId="3993"/>
    <cellStyle name="Финансовый 24 4" xfId="4800"/>
    <cellStyle name="Финансовый 24 4 2" xfId="6272"/>
    <cellStyle name="Финансовый 24 5" xfId="5566"/>
    <cellStyle name="Финансовый 25" xfId="3994"/>
    <cellStyle name="Финансовый 25 2" xfId="3995"/>
    <cellStyle name="Финансовый 25 2 2" xfId="4803"/>
    <cellStyle name="Финансовый 25 2 2 2" xfId="6275"/>
    <cellStyle name="Финансовый 25 2 3" xfId="5569"/>
    <cellStyle name="Финансовый 25 3" xfId="3996"/>
    <cellStyle name="Финансовый 25 3 2" xfId="4804"/>
    <cellStyle name="Финансовый 25 3 2 2" xfId="6276"/>
    <cellStyle name="Финансовый 25 3 2 2 2" xfId="8353"/>
    <cellStyle name="Финансовый 25 3 2 3" xfId="7426"/>
    <cellStyle name="Финансовый 25 3 3" xfId="5570"/>
    <cellStyle name="Финансовый 25 3 3 2" xfId="7837"/>
    <cellStyle name="Финансовый 25 3 4" xfId="6902"/>
    <cellStyle name="Финансовый 25 4" xfId="4802"/>
    <cellStyle name="Финансовый 25 4 2" xfId="6274"/>
    <cellStyle name="Финансовый 25 5" xfId="5568"/>
    <cellStyle name="Финансовый 26" xfId="3997"/>
    <cellStyle name="Финансовый 26 2" xfId="3998"/>
    <cellStyle name="Финансовый 26 2 2" xfId="4806"/>
    <cellStyle name="Финансовый 26 2 2 2" xfId="6278"/>
    <cellStyle name="Финансовый 26 2 2 2 2" xfId="8354"/>
    <cellStyle name="Финансовый 26 2 2 3" xfId="7427"/>
    <cellStyle name="Финансовый 26 2 3" xfId="5572"/>
    <cellStyle name="Финансовый 26 2 3 2" xfId="7838"/>
    <cellStyle name="Финансовый 26 2 4" xfId="6903"/>
    <cellStyle name="Финансовый 26 3" xfId="3999"/>
    <cellStyle name="Финансовый 26 3 2" xfId="4807"/>
    <cellStyle name="Финансовый 26 3 2 2" xfId="6279"/>
    <cellStyle name="Финансовый 26 3 2 2 2" xfId="8355"/>
    <cellStyle name="Финансовый 26 3 2 3" xfId="7428"/>
    <cellStyle name="Финансовый 26 3 3" xfId="5573"/>
    <cellStyle name="Финансовый 26 3 3 2" xfId="7839"/>
    <cellStyle name="Финансовый 26 3 4" xfId="6904"/>
    <cellStyle name="Финансовый 26 4" xfId="4805"/>
    <cellStyle name="Финансовый 26 4 2" xfId="6277"/>
    <cellStyle name="Финансовый 26 5" xfId="5571"/>
    <cellStyle name="Финансовый 27" xfId="4000"/>
    <cellStyle name="Финансовый 27 2" xfId="4001"/>
    <cellStyle name="Финансовый 27 2 2" xfId="4809"/>
    <cellStyle name="Финансовый 27 2 2 2" xfId="6281"/>
    <cellStyle name="Финансовый 27 2 3" xfId="5575"/>
    <cellStyle name="Финансовый 27 3" xfId="4808"/>
    <cellStyle name="Финансовый 27 3 2" xfId="6280"/>
    <cellStyle name="Финансовый 27 4" xfId="5574"/>
    <cellStyle name="Финансовый 28" xfId="4002"/>
    <cellStyle name="Финансовый 28 2" xfId="4003"/>
    <cellStyle name="Финансовый 28 2 2" xfId="4811"/>
    <cellStyle name="Финансовый 28 2 2 2" xfId="6283"/>
    <cellStyle name="Финансовый 28 2 2 2 2" xfId="8356"/>
    <cellStyle name="Финансовый 28 2 2 3" xfId="7429"/>
    <cellStyle name="Финансовый 28 2 3" xfId="5577"/>
    <cellStyle name="Финансовый 28 2 3 2" xfId="7840"/>
    <cellStyle name="Финансовый 28 2 4" xfId="6905"/>
    <cellStyle name="Финансовый 28 3" xfId="4810"/>
    <cellStyle name="Финансовый 28 3 2" xfId="6282"/>
    <cellStyle name="Финансовый 28 4" xfId="5576"/>
    <cellStyle name="Финансовый 29" xfId="4004"/>
    <cellStyle name="Финансовый 29 2" xfId="4005"/>
    <cellStyle name="Финансовый 29 2 2" xfId="4813"/>
    <cellStyle name="Финансовый 29 2 2 2" xfId="6285"/>
    <cellStyle name="Финансовый 29 2 2 2 2" xfId="8357"/>
    <cellStyle name="Финансовый 29 2 2 3" xfId="7430"/>
    <cellStyle name="Финансовый 29 2 3" xfId="5579"/>
    <cellStyle name="Финансовый 29 2 3 2" xfId="7841"/>
    <cellStyle name="Финансовый 29 2 4" xfId="6906"/>
    <cellStyle name="Финансовый 29 3" xfId="4812"/>
    <cellStyle name="Финансовый 29 3 2" xfId="6284"/>
    <cellStyle name="Финансовый 29 4" xfId="5578"/>
    <cellStyle name="Финансовый 3" xfId="4006"/>
    <cellStyle name="Финансовый 3 10" xfId="5580"/>
    <cellStyle name="Финансовый 3 2" xfId="4007"/>
    <cellStyle name="Финансовый 3 2 2" xfId="4008"/>
    <cellStyle name="Финансовый 3 2 2 2" xfId="4816"/>
    <cellStyle name="Финансовый 3 2 2 2 2" xfId="6288"/>
    <cellStyle name="Финансовый 3 2 2 3" xfId="6907"/>
    <cellStyle name="Финансовый 3 2 3" xfId="4009"/>
    <cellStyle name="Финансовый 3 2 3 2" xfId="4817"/>
    <cellStyle name="Финансовый 3 2 3 2 2" xfId="6289"/>
    <cellStyle name="Финансовый 3 2 3 3" xfId="6908"/>
    <cellStyle name="Финансовый 3 2 4" xfId="4010"/>
    <cellStyle name="Финансовый 3 2 4 2" xfId="4818"/>
    <cellStyle name="Финансовый 3 2 4 2 2" xfId="6290"/>
    <cellStyle name="Финансовый 3 2 4 3" xfId="6909"/>
    <cellStyle name="Финансовый 3 2 5" xfId="4011"/>
    <cellStyle name="Финансовый 3 2 5 2" xfId="4819"/>
    <cellStyle name="Финансовый 3 2 5 2 2" xfId="6291"/>
    <cellStyle name="Финансовый 3 2 5 3" xfId="5582"/>
    <cellStyle name="Финансовый 3 2 6" xfId="4815"/>
    <cellStyle name="Финансовый 3 2 6 2" xfId="6287"/>
    <cellStyle name="Финансовый 3 2 7" xfId="5581"/>
    <cellStyle name="Финансовый 3 3" xfId="4012"/>
    <cellStyle name="Финансовый 3 3 2" xfId="4820"/>
    <cellStyle name="Финансовый 3 3 2 2" xfId="6292"/>
    <cellStyle name="Финансовый 3 3 3" xfId="5583"/>
    <cellStyle name="Финансовый 3 4" xfId="4013"/>
    <cellStyle name="Финансовый 3 4 2" xfId="4821"/>
    <cellStyle name="Финансовый 3 4 2 2" xfId="6293"/>
    <cellStyle name="Финансовый 3 4 3" xfId="5584"/>
    <cellStyle name="Финансовый 3 5" xfId="4014"/>
    <cellStyle name="Финансовый 3 5 2" xfId="4822"/>
    <cellStyle name="Финансовый 3 5 2 2" xfId="6294"/>
    <cellStyle name="Финансовый 3 5 3" xfId="5585"/>
    <cellStyle name="Финансовый 3 6" xfId="4015"/>
    <cellStyle name="Финансовый 3 6 2" xfId="4823"/>
    <cellStyle name="Финансовый 3 6 2 2" xfId="6295"/>
    <cellStyle name="Финансовый 3 6 2 2 2" xfId="8358"/>
    <cellStyle name="Финансовый 3 6 2 3" xfId="7431"/>
    <cellStyle name="Финансовый 3 6 3" xfId="5586"/>
    <cellStyle name="Финансовый 3 6 3 2" xfId="7842"/>
    <cellStyle name="Финансовый 3 6 4" xfId="6910"/>
    <cellStyle name="Финансовый 3 7" xfId="4016"/>
    <cellStyle name="Финансовый 3 7 2" xfId="4824"/>
    <cellStyle name="Финансовый 3 7 2 2" xfId="6296"/>
    <cellStyle name="Финансовый 3 7 2 2 2" xfId="8359"/>
    <cellStyle name="Финансовый 3 7 2 3" xfId="7432"/>
    <cellStyle name="Финансовый 3 7 3" xfId="5587"/>
    <cellStyle name="Финансовый 3 7 3 2" xfId="7843"/>
    <cellStyle name="Финансовый 3 7 4" xfId="6911"/>
    <cellStyle name="Финансовый 3 8" xfId="4017"/>
    <cellStyle name="Финансовый 3 8 2" xfId="4825"/>
    <cellStyle name="Финансовый 3 8 2 2" xfId="6297"/>
    <cellStyle name="Финансовый 3 8 3" xfId="6912"/>
    <cellStyle name="Финансовый 3 9" xfId="4814"/>
    <cellStyle name="Финансовый 3 9 2" xfId="6286"/>
    <cellStyle name="Финансовый 3_12-Бел" xfId="4018"/>
    <cellStyle name="Финансовый 30" xfId="4019"/>
    <cellStyle name="Финансовый 30 2" xfId="4020"/>
    <cellStyle name="Финансовый 30 2 2" xfId="4827"/>
    <cellStyle name="Финансовый 30 2 2 2" xfId="6299"/>
    <cellStyle name="Финансовый 30 2 2 2 2" xfId="8360"/>
    <cellStyle name="Финансовый 30 2 2 3" xfId="7433"/>
    <cellStyle name="Финансовый 30 2 3" xfId="5589"/>
    <cellStyle name="Финансовый 30 2 3 2" xfId="7844"/>
    <cellStyle name="Финансовый 30 2 4" xfId="6913"/>
    <cellStyle name="Финансовый 30 3" xfId="4021"/>
    <cellStyle name="Финансовый 30 3 2" xfId="4828"/>
    <cellStyle name="Финансовый 30 3 2 2" xfId="6300"/>
    <cellStyle name="Финансовый 30 3 2 2 2" xfId="8361"/>
    <cellStyle name="Финансовый 30 3 2 3" xfId="7434"/>
    <cellStyle name="Финансовый 30 3 3" xfId="5590"/>
    <cellStyle name="Финансовый 30 3 3 2" xfId="7845"/>
    <cellStyle name="Финансовый 30 3 4" xfId="6914"/>
    <cellStyle name="Финансовый 30 4" xfId="4826"/>
    <cellStyle name="Финансовый 30 4 2" xfId="6298"/>
    <cellStyle name="Финансовый 30 5" xfId="5588"/>
    <cellStyle name="Финансовый 31" xfId="4022"/>
    <cellStyle name="Финансовый 31 2" xfId="4023"/>
    <cellStyle name="Финансовый 31 2 2" xfId="4830"/>
    <cellStyle name="Финансовый 31 2 2 2" xfId="6302"/>
    <cellStyle name="Финансовый 31 2 2 2 2" xfId="8362"/>
    <cellStyle name="Финансовый 31 2 2 3" xfId="7435"/>
    <cellStyle name="Финансовый 31 2 3" xfId="5592"/>
    <cellStyle name="Финансовый 31 2 3 2" xfId="7846"/>
    <cellStyle name="Финансовый 31 2 4" xfId="6915"/>
    <cellStyle name="Финансовый 31 3" xfId="4829"/>
    <cellStyle name="Финансовый 31 3 2" xfId="6301"/>
    <cellStyle name="Финансовый 31 4" xfId="5591"/>
    <cellStyle name="Финансовый 32" xfId="4024"/>
    <cellStyle name="Финансовый 32 2" xfId="4025"/>
    <cellStyle name="Финансовый 32 2 2" xfId="4832"/>
    <cellStyle name="Финансовый 32 2 2 2" xfId="6304"/>
    <cellStyle name="Финансовый 32 2 2 2 2" xfId="8363"/>
    <cellStyle name="Финансовый 32 2 2 3" xfId="7436"/>
    <cellStyle name="Финансовый 32 2 3" xfId="5594"/>
    <cellStyle name="Финансовый 32 2 3 2" xfId="7847"/>
    <cellStyle name="Финансовый 32 2 4" xfId="6916"/>
    <cellStyle name="Финансовый 32 3" xfId="4026"/>
    <cellStyle name="Финансовый 32 3 2" xfId="4833"/>
    <cellStyle name="Финансовый 32 3 2 2" xfId="6305"/>
    <cellStyle name="Финансовый 32 3 2 2 2" xfId="8364"/>
    <cellStyle name="Финансовый 32 3 2 3" xfId="7437"/>
    <cellStyle name="Финансовый 32 3 3" xfId="5595"/>
    <cellStyle name="Финансовый 32 3 3 2" xfId="7848"/>
    <cellStyle name="Финансовый 32 3 4" xfId="6917"/>
    <cellStyle name="Финансовый 32 4" xfId="4027"/>
    <cellStyle name="Финансовый 32 4 2" xfId="4834"/>
    <cellStyle name="Финансовый 32 4 2 2" xfId="6306"/>
    <cellStyle name="Финансовый 32 4 2 2 2" xfId="8365"/>
    <cellStyle name="Финансовый 32 4 2 3" xfId="7438"/>
    <cellStyle name="Финансовый 32 4 3" xfId="5596"/>
    <cellStyle name="Финансовый 32 4 3 2" xfId="7849"/>
    <cellStyle name="Финансовый 32 4 4" xfId="6918"/>
    <cellStyle name="Финансовый 32 5" xfId="4831"/>
    <cellStyle name="Финансовый 32 5 2" xfId="6303"/>
    <cellStyle name="Финансовый 32 6" xfId="5593"/>
    <cellStyle name="Финансовый 33" xfId="4028"/>
    <cellStyle name="Финансовый 33 2" xfId="4029"/>
    <cellStyle name="Финансовый 33 2 2" xfId="4836"/>
    <cellStyle name="Финансовый 33 2 2 2" xfId="6308"/>
    <cellStyle name="Финансовый 33 2 2 2 2" xfId="8367"/>
    <cellStyle name="Финансовый 33 2 2 3" xfId="7440"/>
    <cellStyle name="Финансовый 33 2 3" xfId="5598"/>
    <cellStyle name="Финансовый 33 2 3 2" xfId="7851"/>
    <cellStyle name="Финансовый 33 2 4" xfId="6920"/>
    <cellStyle name="Финансовый 33 3" xfId="4030"/>
    <cellStyle name="Финансовый 33 3 2" xfId="4837"/>
    <cellStyle name="Финансовый 33 3 2 2" xfId="6309"/>
    <cellStyle name="Финансовый 33 3 2 2 2" xfId="8368"/>
    <cellStyle name="Финансовый 33 3 2 3" xfId="7441"/>
    <cellStyle name="Финансовый 33 3 3" xfId="5599"/>
    <cellStyle name="Финансовый 33 3 3 2" xfId="7852"/>
    <cellStyle name="Финансовый 33 3 4" xfId="6921"/>
    <cellStyle name="Финансовый 33 4" xfId="4031"/>
    <cellStyle name="Финансовый 33 4 2" xfId="4838"/>
    <cellStyle name="Финансовый 33 4 2 2" xfId="6310"/>
    <cellStyle name="Финансовый 33 4 2 2 2" xfId="8369"/>
    <cellStyle name="Финансовый 33 4 2 3" xfId="7442"/>
    <cellStyle name="Финансовый 33 4 3" xfId="5600"/>
    <cellStyle name="Финансовый 33 4 3 2" xfId="7853"/>
    <cellStyle name="Финансовый 33 4 4" xfId="6922"/>
    <cellStyle name="Финансовый 33 5" xfId="4835"/>
    <cellStyle name="Финансовый 33 5 2" xfId="6307"/>
    <cellStyle name="Финансовый 33 5 2 2" xfId="8366"/>
    <cellStyle name="Финансовый 33 5 3" xfId="7439"/>
    <cellStyle name="Финансовый 33 6" xfId="5597"/>
    <cellStyle name="Финансовый 33 6 2" xfId="7850"/>
    <cellStyle name="Финансовый 33 7" xfId="6919"/>
    <cellStyle name="Финансовый 34" xfId="4032"/>
    <cellStyle name="Финансовый 34 2" xfId="4033"/>
    <cellStyle name="Финансовый 34 2 2" xfId="4034"/>
    <cellStyle name="Финансовый 34 2 2 2" xfId="4841"/>
    <cellStyle name="Финансовый 34 2 2 2 2" xfId="6313"/>
    <cellStyle name="Финансовый 34 2 2 2 2 2" xfId="8372"/>
    <cellStyle name="Финансовый 34 2 2 2 3" xfId="7445"/>
    <cellStyle name="Финансовый 34 2 2 3" xfId="5603"/>
    <cellStyle name="Финансовый 34 2 2 3 2" xfId="7856"/>
    <cellStyle name="Финансовый 34 2 2 4" xfId="6925"/>
    <cellStyle name="Финансовый 34 2 3" xfId="4840"/>
    <cellStyle name="Финансовый 34 2 3 2" xfId="6312"/>
    <cellStyle name="Финансовый 34 2 3 2 2" xfId="8371"/>
    <cellStyle name="Финансовый 34 2 3 3" xfId="7444"/>
    <cellStyle name="Финансовый 34 2 4" xfId="5602"/>
    <cellStyle name="Финансовый 34 2 4 2" xfId="7855"/>
    <cellStyle name="Финансовый 34 2 5" xfId="6924"/>
    <cellStyle name="Финансовый 34 3" xfId="4035"/>
    <cellStyle name="Финансовый 34 3 2" xfId="4842"/>
    <cellStyle name="Финансовый 34 3 2 2" xfId="6314"/>
    <cellStyle name="Финансовый 34 3 2 2 2" xfId="8373"/>
    <cellStyle name="Финансовый 34 3 2 3" xfId="7446"/>
    <cellStyle name="Финансовый 34 3 3" xfId="5604"/>
    <cellStyle name="Финансовый 34 3 3 2" xfId="7857"/>
    <cellStyle name="Финансовый 34 3 4" xfId="6926"/>
    <cellStyle name="Финансовый 34 4" xfId="4839"/>
    <cellStyle name="Финансовый 34 4 2" xfId="6311"/>
    <cellStyle name="Финансовый 34 4 2 2" xfId="8370"/>
    <cellStyle name="Финансовый 34 4 3" xfId="7443"/>
    <cellStyle name="Финансовый 34 5" xfId="5601"/>
    <cellStyle name="Финансовый 34 5 2" xfId="7854"/>
    <cellStyle name="Финансовый 34 6" xfId="6923"/>
    <cellStyle name="Финансовый 35" xfId="4036"/>
    <cellStyle name="Финансовый 35 2" xfId="4037"/>
    <cellStyle name="Финансовый 35 2 2" xfId="4844"/>
    <cellStyle name="Финансовый 35 2 2 2" xfId="6316"/>
    <cellStyle name="Финансовый 35 2 3" xfId="5606"/>
    <cellStyle name="Финансовый 35 3" xfId="4038"/>
    <cellStyle name="Финансовый 35 3 2" xfId="4845"/>
    <cellStyle name="Финансовый 35 3 2 2" xfId="6317"/>
    <cellStyle name="Финансовый 35 3 2 2 2" xfId="8375"/>
    <cellStyle name="Финансовый 35 3 2 3" xfId="7448"/>
    <cellStyle name="Финансовый 35 3 3" xfId="5607"/>
    <cellStyle name="Финансовый 35 3 3 2" xfId="7859"/>
    <cellStyle name="Финансовый 35 3 4" xfId="6928"/>
    <cellStyle name="Финансовый 35 4" xfId="4843"/>
    <cellStyle name="Финансовый 35 4 2" xfId="6315"/>
    <cellStyle name="Финансовый 35 4 2 2" xfId="8374"/>
    <cellStyle name="Финансовый 35 4 3" xfId="7447"/>
    <cellStyle name="Финансовый 35 5" xfId="5605"/>
    <cellStyle name="Финансовый 35 5 2" xfId="7858"/>
    <cellStyle name="Финансовый 35 6" xfId="6927"/>
    <cellStyle name="Финансовый 36" xfId="4039"/>
    <cellStyle name="Финансовый 36 2" xfId="4040"/>
    <cellStyle name="Финансовый 36 2 2" xfId="4847"/>
    <cellStyle name="Финансовый 36 2 2 2" xfId="6319"/>
    <cellStyle name="Финансовый 36 2 2 2 2" xfId="8376"/>
    <cellStyle name="Финансовый 36 2 2 3" xfId="7449"/>
    <cellStyle name="Финансовый 36 2 3" xfId="5609"/>
    <cellStyle name="Финансовый 36 2 3 2" xfId="7860"/>
    <cellStyle name="Финансовый 36 2 4" xfId="6929"/>
    <cellStyle name="Финансовый 36 3" xfId="4846"/>
    <cellStyle name="Финансовый 36 3 2" xfId="6318"/>
    <cellStyle name="Финансовый 36 4" xfId="5608"/>
    <cellStyle name="Финансовый 37" xfId="4041"/>
    <cellStyle name="Финансовый 37 2" xfId="4042"/>
    <cellStyle name="Финансовый 37 2 2" xfId="4849"/>
    <cellStyle name="Финансовый 37 2 2 2" xfId="6321"/>
    <cellStyle name="Финансовый 37 2 2 2 2" xfId="8377"/>
    <cellStyle name="Финансовый 37 2 2 3" xfId="7450"/>
    <cellStyle name="Финансовый 37 2 3" xfId="5611"/>
    <cellStyle name="Финансовый 37 2 3 2" xfId="7861"/>
    <cellStyle name="Финансовый 37 2 4" xfId="6930"/>
    <cellStyle name="Финансовый 37 3" xfId="4848"/>
    <cellStyle name="Финансовый 37 3 2" xfId="6320"/>
    <cellStyle name="Финансовый 37 4" xfId="5610"/>
    <cellStyle name="Финансовый 38" xfId="4043"/>
    <cellStyle name="Финансовый 38 2" xfId="4044"/>
    <cellStyle name="Финансовый 38 2 2" xfId="4851"/>
    <cellStyle name="Финансовый 38 2 2 2" xfId="6323"/>
    <cellStyle name="Финансовый 38 2 2 2 2" xfId="8378"/>
    <cellStyle name="Финансовый 38 2 2 3" xfId="7451"/>
    <cellStyle name="Финансовый 38 2 3" xfId="5613"/>
    <cellStyle name="Финансовый 38 2 3 2" xfId="7862"/>
    <cellStyle name="Финансовый 38 2 4" xfId="6931"/>
    <cellStyle name="Финансовый 38 3" xfId="4045"/>
    <cellStyle name="Финансовый 38 3 2" xfId="4852"/>
    <cellStyle name="Финансовый 38 3 2 2" xfId="6324"/>
    <cellStyle name="Финансовый 38 3 2 2 2" xfId="8379"/>
    <cellStyle name="Финансовый 38 3 2 3" xfId="7452"/>
    <cellStyle name="Финансовый 38 3 3" xfId="5614"/>
    <cellStyle name="Финансовый 38 3 3 2" xfId="7863"/>
    <cellStyle name="Финансовый 38 3 4" xfId="6932"/>
    <cellStyle name="Финансовый 38 4" xfId="4046"/>
    <cellStyle name="Финансовый 38 4 2" xfId="4853"/>
    <cellStyle name="Финансовый 38 4 2 2" xfId="6325"/>
    <cellStyle name="Финансовый 38 4 2 2 2" xfId="8380"/>
    <cellStyle name="Финансовый 38 4 2 3" xfId="7453"/>
    <cellStyle name="Финансовый 38 4 3" xfId="5615"/>
    <cellStyle name="Финансовый 38 4 3 2" xfId="7864"/>
    <cellStyle name="Финансовый 38 4 4" xfId="6933"/>
    <cellStyle name="Финансовый 38 5" xfId="4850"/>
    <cellStyle name="Финансовый 38 5 2" xfId="6322"/>
    <cellStyle name="Финансовый 38 6" xfId="5612"/>
    <cellStyle name="Финансовый 39" xfId="4047"/>
    <cellStyle name="Финансовый 39 2" xfId="4048"/>
    <cellStyle name="Финансовый 39 2 2" xfId="4855"/>
    <cellStyle name="Финансовый 39 2 2 2" xfId="6327"/>
    <cellStyle name="Финансовый 39 2 2 2 2" xfId="8381"/>
    <cellStyle name="Финансовый 39 2 2 3" xfId="7454"/>
    <cellStyle name="Финансовый 39 2 3" xfId="5617"/>
    <cellStyle name="Финансовый 39 2 3 2" xfId="7865"/>
    <cellStyle name="Финансовый 39 2 4" xfId="6934"/>
    <cellStyle name="Финансовый 39 3" xfId="4854"/>
    <cellStyle name="Финансовый 39 3 2" xfId="6326"/>
    <cellStyle name="Финансовый 39 4" xfId="5616"/>
    <cellStyle name="Финансовый 4" xfId="4049"/>
    <cellStyle name="Финансовый 4 10" xfId="4050"/>
    <cellStyle name="Финансовый 4 10 2" xfId="4857"/>
    <cellStyle name="Финансовый 4 10 2 2" xfId="6329"/>
    <cellStyle name="Финансовый 4 10 3" xfId="5619"/>
    <cellStyle name="Финансовый 4 11" xfId="4856"/>
    <cellStyle name="Финансовый 4 11 2" xfId="6328"/>
    <cellStyle name="Финансовый 4 12" xfId="5618"/>
    <cellStyle name="Финансовый 4 2" xfId="4051"/>
    <cellStyle name="Финансовый 4 2 2" xfId="4052"/>
    <cellStyle name="Финансовый 4 2 2 2" xfId="4859"/>
    <cellStyle name="Финансовый 4 2 2 2 2" xfId="6331"/>
    <cellStyle name="Финансовый 4 2 2 3" xfId="6936"/>
    <cellStyle name="Финансовый 4 2 3" xfId="4858"/>
    <cellStyle name="Финансовый 4 2 3 2" xfId="6330"/>
    <cellStyle name="Финансовый 4 2 4" xfId="6935"/>
    <cellStyle name="Финансовый 4 2_Consolidation" xfId="4053"/>
    <cellStyle name="Финансовый 4 3" xfId="4054"/>
    <cellStyle name="Финансовый 4 3 2" xfId="4860"/>
    <cellStyle name="Финансовый 4 3 2 2" xfId="6332"/>
    <cellStyle name="Финансовый 4 3 3" xfId="6937"/>
    <cellStyle name="Финансовый 4 4" xfId="4055"/>
    <cellStyle name="Финансовый 4 4 2" xfId="4861"/>
    <cellStyle name="Финансовый 4 4 2 2" xfId="6333"/>
    <cellStyle name="Финансовый 4 4 3" xfId="6938"/>
    <cellStyle name="Финансовый 4 5" xfId="4056"/>
    <cellStyle name="Финансовый 4 5 2" xfId="4057"/>
    <cellStyle name="Финансовый 4 5 2 2" xfId="4863"/>
    <cellStyle name="Финансовый 4 5 2 2 2" xfId="6335"/>
    <cellStyle name="Финансовый 4 5 2 2 2 2" xfId="8382"/>
    <cellStyle name="Финансовый 4 5 2 2 3" xfId="7455"/>
    <cellStyle name="Финансовый 4 5 2 3" xfId="5621"/>
    <cellStyle name="Финансовый 4 5 2 3 2" xfId="7866"/>
    <cellStyle name="Финансовый 4 5 2 4" xfId="6939"/>
    <cellStyle name="Финансовый 4 5 3" xfId="4862"/>
    <cellStyle name="Финансовый 4 5 3 2" xfId="6334"/>
    <cellStyle name="Финансовый 4 5 4" xfId="5620"/>
    <cellStyle name="Финансовый 4 6" xfId="4058"/>
    <cellStyle name="Финансовый 4 6 2" xfId="4864"/>
    <cellStyle name="Финансовый 4 6 2 2" xfId="6336"/>
    <cellStyle name="Финансовый 4 6 3" xfId="5622"/>
    <cellStyle name="Финансовый 4 7" xfId="4059"/>
    <cellStyle name="Финансовый 4 7 2" xfId="4865"/>
    <cellStyle name="Финансовый 4 7 2 2" xfId="6337"/>
    <cellStyle name="Финансовый 4 7 3" xfId="5623"/>
    <cellStyle name="Финансовый 4 8" xfId="4060"/>
    <cellStyle name="Финансовый 4 8 2" xfId="4866"/>
    <cellStyle name="Финансовый 4 8 2 2" xfId="6338"/>
    <cellStyle name="Финансовый 4 8 3" xfId="5624"/>
    <cellStyle name="Финансовый 4 9" xfId="4061"/>
    <cellStyle name="Финансовый 4 9 2" xfId="4867"/>
    <cellStyle name="Финансовый 4 9 2 2" xfId="6339"/>
    <cellStyle name="Финансовый 4 9 3" xfId="5625"/>
    <cellStyle name="Финансовый 4_УЗИ МР04 Поволжье Q4_2010_BER_110201" xfId="4062"/>
    <cellStyle name="Финансовый 40" xfId="4063"/>
    <cellStyle name="Финансовый 40 2" xfId="4064"/>
    <cellStyle name="Финансовый 40 2 2" xfId="4869"/>
    <cellStyle name="Финансовый 40 2 2 2" xfId="6341"/>
    <cellStyle name="Финансовый 40 2 2 2 2" xfId="8383"/>
    <cellStyle name="Финансовый 40 2 2 3" xfId="7456"/>
    <cellStyle name="Финансовый 40 2 3" xfId="5627"/>
    <cellStyle name="Финансовый 40 2 3 2" xfId="7867"/>
    <cellStyle name="Финансовый 40 2 4" xfId="6940"/>
    <cellStyle name="Финансовый 40 3" xfId="4065"/>
    <cellStyle name="Финансовый 40 3 2" xfId="4870"/>
    <cellStyle name="Финансовый 40 3 2 2" xfId="6342"/>
    <cellStyle name="Финансовый 40 3 2 2 2" xfId="8384"/>
    <cellStyle name="Финансовый 40 3 2 3" xfId="7457"/>
    <cellStyle name="Финансовый 40 3 3" xfId="5628"/>
    <cellStyle name="Финансовый 40 3 3 2" xfId="7868"/>
    <cellStyle name="Финансовый 40 3 4" xfId="6941"/>
    <cellStyle name="Финансовый 40 4" xfId="4868"/>
    <cellStyle name="Финансовый 40 4 2" xfId="6340"/>
    <cellStyle name="Финансовый 40 5" xfId="5626"/>
    <cellStyle name="Финансовый 41" xfId="4066"/>
    <cellStyle name="Финансовый 41 2" xfId="4067"/>
    <cellStyle name="Финансовый 41 3" xfId="4871"/>
    <cellStyle name="Финансовый 41 3 2" xfId="6343"/>
    <cellStyle name="Финансовый 41 4" xfId="5629"/>
    <cellStyle name="Финансовый 42" xfId="4068"/>
    <cellStyle name="Финансовый 42 2" xfId="4069"/>
    <cellStyle name="Финансовый 42 2 2" xfId="4873"/>
    <cellStyle name="Финансовый 42 2 2 2" xfId="6345"/>
    <cellStyle name="Финансовый 42 2 2 2 2" xfId="8385"/>
    <cellStyle name="Финансовый 42 2 2 3" xfId="7458"/>
    <cellStyle name="Финансовый 42 2 3" xfId="5631"/>
    <cellStyle name="Финансовый 42 2 3 2" xfId="7869"/>
    <cellStyle name="Финансовый 42 2 4" xfId="6942"/>
    <cellStyle name="Финансовый 42 3" xfId="4872"/>
    <cellStyle name="Финансовый 42 3 2" xfId="6344"/>
    <cellStyle name="Финансовый 42 4" xfId="5630"/>
    <cellStyle name="Финансовый 43" xfId="4070"/>
    <cellStyle name="Финансовый 43 2" xfId="4071"/>
    <cellStyle name="Финансовый 43 2 2" xfId="4875"/>
    <cellStyle name="Финансовый 43 2 2 2" xfId="6347"/>
    <cellStyle name="Финансовый 43 2 2 2 2" xfId="8386"/>
    <cellStyle name="Финансовый 43 2 2 3" xfId="7459"/>
    <cellStyle name="Финансовый 43 2 3" xfId="5633"/>
    <cellStyle name="Финансовый 43 2 3 2" xfId="7870"/>
    <cellStyle name="Финансовый 43 2 4" xfId="6943"/>
    <cellStyle name="Финансовый 43 3" xfId="4874"/>
    <cellStyle name="Финансовый 43 3 2" xfId="6346"/>
    <cellStyle name="Финансовый 43 4" xfId="5632"/>
    <cellStyle name="Финансовый 44" xfId="4072"/>
    <cellStyle name="Финансовый 44 2" xfId="4073"/>
    <cellStyle name="Финансовый 44 2 2" xfId="4877"/>
    <cellStyle name="Финансовый 44 2 2 2" xfId="6349"/>
    <cellStyle name="Финансовый 44 2 2 2 2" xfId="8387"/>
    <cellStyle name="Финансовый 44 2 2 3" xfId="7460"/>
    <cellStyle name="Финансовый 44 2 3" xfId="5635"/>
    <cellStyle name="Финансовый 44 2 3 2" xfId="7871"/>
    <cellStyle name="Финансовый 44 2 4" xfId="6944"/>
    <cellStyle name="Финансовый 44 3" xfId="4876"/>
    <cellStyle name="Финансовый 44 3 2" xfId="6348"/>
    <cellStyle name="Финансовый 44 4" xfId="5634"/>
    <cellStyle name="Финансовый 45" xfId="4074"/>
    <cellStyle name="Финансовый 45 2" xfId="4878"/>
    <cellStyle name="Финансовый 45 2 2" xfId="6350"/>
    <cellStyle name="Финансовый 45 2 2 2" xfId="8388"/>
    <cellStyle name="Финансовый 45 2 3" xfId="7461"/>
    <cellStyle name="Финансовый 45 3" xfId="5636"/>
    <cellStyle name="Финансовый 45 3 2" xfId="7872"/>
    <cellStyle name="Финансовый 45 4" xfId="6945"/>
    <cellStyle name="Финансовый 46" xfId="4075"/>
    <cellStyle name="Финансовый 46 2" xfId="4879"/>
    <cellStyle name="Финансовый 46 2 2" xfId="6351"/>
    <cellStyle name="Финансовый 46 2 2 2" xfId="8389"/>
    <cellStyle name="Финансовый 46 2 3" xfId="7462"/>
    <cellStyle name="Финансовый 46 3" xfId="5637"/>
    <cellStyle name="Финансовый 46 3 2" xfId="7873"/>
    <cellStyle name="Финансовый 46 4" xfId="6946"/>
    <cellStyle name="Финансовый 47" xfId="4076"/>
    <cellStyle name="Финансовый 47 2" xfId="4880"/>
    <cellStyle name="Финансовый 47 2 2" xfId="6352"/>
    <cellStyle name="Финансовый 47 3" xfId="5638"/>
    <cellStyle name="Финансовый 48" xfId="4077"/>
    <cellStyle name="Финансовый 48 2" xfId="4881"/>
    <cellStyle name="Финансовый 48 2 2" xfId="6353"/>
    <cellStyle name="Финансовый 48 3" xfId="5639"/>
    <cellStyle name="Финансовый 49" xfId="4078"/>
    <cellStyle name="Финансовый 49 2" xfId="4882"/>
    <cellStyle name="Финансовый 49 2 2" xfId="6354"/>
    <cellStyle name="Финансовый 49 3" xfId="5640"/>
    <cellStyle name="Финансовый 5" xfId="4079"/>
    <cellStyle name="Финансовый 5 10" xfId="4883"/>
    <cellStyle name="Финансовый 5 10 2" xfId="6355"/>
    <cellStyle name="Финансовый 5 10 2 2" xfId="8390"/>
    <cellStyle name="Финансовый 5 10 3" xfId="7463"/>
    <cellStyle name="Финансовый 5 11" xfId="5641"/>
    <cellStyle name="Финансовый 5 11 2" xfId="7874"/>
    <cellStyle name="Финансовый 5 12" xfId="6947"/>
    <cellStyle name="Финансовый 5 2" xfId="4080"/>
    <cellStyle name="Финансовый 5 2 2" xfId="4081"/>
    <cellStyle name="Финансовый 5 2 2 2" xfId="4885"/>
    <cellStyle name="Финансовый 5 2 2 2 2" xfId="6357"/>
    <cellStyle name="Финансовый 5 2 2 3" xfId="5643"/>
    <cellStyle name="Финансовый 5 2 3" xfId="4884"/>
    <cellStyle name="Финансовый 5 2 3 2" xfId="6356"/>
    <cellStyle name="Финансовый 5 2 4" xfId="5642"/>
    <cellStyle name="Финансовый 5 3" xfId="4082"/>
    <cellStyle name="Финансовый 5 3 2" xfId="4886"/>
    <cellStyle name="Финансовый 5 3 2 2" xfId="6358"/>
    <cellStyle name="Финансовый 5 3 3" xfId="5644"/>
    <cellStyle name="Финансовый 5 4" xfId="4083"/>
    <cellStyle name="Финансовый 5 4 2" xfId="4887"/>
    <cellStyle name="Финансовый 5 4 2 2" xfId="6359"/>
    <cellStyle name="Финансовый 5 4 3" xfId="5645"/>
    <cellStyle name="Финансовый 5 5" xfId="4084"/>
    <cellStyle name="Финансовый 5 5 2" xfId="4085"/>
    <cellStyle name="Финансовый 5 5 3" xfId="4888"/>
    <cellStyle name="Финансовый 5 5 3 2" xfId="6360"/>
    <cellStyle name="Финансовый 5 5 4" xfId="5646"/>
    <cellStyle name="Финансовый 5 6" xfId="4086"/>
    <cellStyle name="Финансовый 5 6 2" xfId="4889"/>
    <cellStyle name="Финансовый 5 6 2 2" xfId="6361"/>
    <cellStyle name="Финансовый 5 6 2 2 2" xfId="8391"/>
    <cellStyle name="Финансовый 5 6 2 3" xfId="7464"/>
    <cellStyle name="Финансовый 5 6 3" xfId="5647"/>
    <cellStyle name="Финансовый 5 6 3 2" xfId="7875"/>
    <cellStyle name="Финансовый 5 6 4" xfId="6948"/>
    <cellStyle name="Финансовый 5 7" xfId="4087"/>
    <cellStyle name="Финансовый 5 7 2" xfId="4890"/>
    <cellStyle name="Финансовый 5 7 2 2" xfId="6362"/>
    <cellStyle name="Финансовый 5 7 2 2 2" xfId="8392"/>
    <cellStyle name="Финансовый 5 7 2 3" xfId="7465"/>
    <cellStyle name="Финансовый 5 7 3" xfId="5648"/>
    <cellStyle name="Финансовый 5 7 3 2" xfId="7876"/>
    <cellStyle name="Финансовый 5 7 4" xfId="6949"/>
    <cellStyle name="Финансовый 5 8" xfId="4088"/>
    <cellStyle name="Финансовый 5 8 2" xfId="4891"/>
    <cellStyle name="Финансовый 5 8 2 2" xfId="6363"/>
    <cellStyle name="Финансовый 5 8 3" xfId="5649"/>
    <cellStyle name="Финансовый 5 9" xfId="4089"/>
    <cellStyle name="Финансовый 5_Cons 1Q" xfId="4090"/>
    <cellStyle name="Финансовый 50" xfId="4091"/>
    <cellStyle name="Финансовый 50 2" xfId="4892"/>
    <cellStyle name="Финансовый 50 2 2" xfId="6364"/>
    <cellStyle name="Финансовый 50 3" xfId="5650"/>
    <cellStyle name="Финансовый 51" xfId="4092"/>
    <cellStyle name="Финансовый 51 2" xfId="4893"/>
    <cellStyle name="Финансовый 51 2 2" xfId="6365"/>
    <cellStyle name="Финансовый 51 3" xfId="5651"/>
    <cellStyle name="Финансовый 52" xfId="4093"/>
    <cellStyle name="Финансовый 52 2" xfId="4894"/>
    <cellStyle name="Финансовый 52 2 2" xfId="6366"/>
    <cellStyle name="Финансовый 52 3" xfId="5652"/>
    <cellStyle name="Финансовый 53" xfId="4094"/>
    <cellStyle name="Финансовый 53 2" xfId="4895"/>
    <cellStyle name="Финансовый 53 2 2" xfId="6367"/>
    <cellStyle name="Финансовый 53 3" xfId="5653"/>
    <cellStyle name="Финансовый 54" xfId="4095"/>
    <cellStyle name="Финансовый 54 2" xfId="4896"/>
    <cellStyle name="Финансовый 54 2 2" xfId="6368"/>
    <cellStyle name="Финансовый 54 3" xfId="5654"/>
    <cellStyle name="Финансовый 55" xfId="4096"/>
    <cellStyle name="Финансовый 55 2" xfId="4897"/>
    <cellStyle name="Финансовый 55 2 2" xfId="6369"/>
    <cellStyle name="Финансовый 55 3" xfId="5655"/>
    <cellStyle name="Финансовый 56" xfId="4097"/>
    <cellStyle name="Финансовый 56 2" xfId="4898"/>
    <cellStyle name="Финансовый 56 2 2" xfId="6370"/>
    <cellStyle name="Финансовый 56 3" xfId="5656"/>
    <cellStyle name="Финансовый 57" xfId="4098"/>
    <cellStyle name="Финансовый 57 2" xfId="4899"/>
    <cellStyle name="Финансовый 57 2 2" xfId="6371"/>
    <cellStyle name="Финансовый 57 2 2 2" xfId="8393"/>
    <cellStyle name="Финансовый 57 2 3" xfId="7466"/>
    <cellStyle name="Финансовый 57 3" xfId="5657"/>
    <cellStyle name="Финансовый 57 3 2" xfId="7877"/>
    <cellStyle name="Финансовый 57 4" xfId="6950"/>
    <cellStyle name="Финансовый 58" xfId="5114"/>
    <cellStyle name="Финансовый 6" xfId="4099"/>
    <cellStyle name="Финансовый 6 2" xfId="4100"/>
    <cellStyle name="Финансовый 6 2 2" xfId="4901"/>
    <cellStyle name="Финансовый 6 2 2 2" xfId="6373"/>
    <cellStyle name="Финансовый 6 2 3" xfId="5659"/>
    <cellStyle name="Финансовый 6 3" xfId="4101"/>
    <cellStyle name="Финансовый 6 4" xfId="4102"/>
    <cellStyle name="Финансовый 6 4 2" xfId="4902"/>
    <cellStyle name="Финансовый 6 4 2 2" xfId="6374"/>
    <cellStyle name="Финансовый 6 4 3" xfId="5660"/>
    <cellStyle name="Финансовый 6 5" xfId="4900"/>
    <cellStyle name="Финансовый 6 5 2" xfId="6372"/>
    <cellStyle name="Финансовый 6 6" xfId="5658"/>
    <cellStyle name="Финансовый 7" xfId="4103"/>
    <cellStyle name="Финансовый 7 2" xfId="4104"/>
    <cellStyle name="Финансовый 7 2 2" xfId="4903"/>
    <cellStyle name="Финансовый 7 2 2 2" xfId="6375"/>
    <cellStyle name="Финансовый 7 2 3" xfId="5661"/>
    <cellStyle name="Финансовый 7 3" xfId="4105"/>
    <cellStyle name="Финансовый 7 3 2" xfId="4904"/>
    <cellStyle name="Финансовый 7 3 2 2" xfId="6376"/>
    <cellStyle name="Финансовый 7 3 3" xfId="5662"/>
    <cellStyle name="Финансовый 7 4" xfId="4106"/>
    <cellStyle name="Финансовый 7 4 2" xfId="4905"/>
    <cellStyle name="Финансовый 7 4 2 2" xfId="6377"/>
    <cellStyle name="Финансовый 7 4 3" xfId="5663"/>
    <cellStyle name="Финансовый 7 5" xfId="4107"/>
    <cellStyle name="Финансовый 7 6" xfId="4108"/>
    <cellStyle name="Финансовый 7 6 2" xfId="4906"/>
    <cellStyle name="Финансовый 7 6 2 2" xfId="6378"/>
    <cellStyle name="Финансовый 7 6 3" xfId="5664"/>
    <cellStyle name="Финансовый 7_Cons 1Q" xfId="4109"/>
    <cellStyle name="Финансовый 8" xfId="4110"/>
    <cellStyle name="Финансовый 8 2" xfId="4111"/>
    <cellStyle name="Финансовый 8 2 2" xfId="4112"/>
    <cellStyle name="Финансовый 8 2 2 2" xfId="4909"/>
    <cellStyle name="Финансовый 8 2 2 2 2" xfId="6381"/>
    <cellStyle name="Финансовый 8 2 2 2 2 2" xfId="8394"/>
    <cellStyle name="Финансовый 8 2 2 2 3" xfId="7467"/>
    <cellStyle name="Финансовый 8 2 2 3" xfId="5667"/>
    <cellStyle name="Финансовый 8 2 2 3 2" xfId="7878"/>
    <cellStyle name="Финансовый 8 2 2 4" xfId="6951"/>
    <cellStyle name="Финансовый 8 2 3" xfId="4113"/>
    <cellStyle name="Финансовый 8 2 4" xfId="4908"/>
    <cellStyle name="Финансовый 8 2 4 2" xfId="6380"/>
    <cellStyle name="Финансовый 8 2 5" xfId="5666"/>
    <cellStyle name="Финансовый 8 3" xfId="4114"/>
    <cellStyle name="Финансовый 8 3 2" xfId="4910"/>
    <cellStyle name="Финансовый 8 3 2 2" xfId="6382"/>
    <cellStyle name="Финансовый 8 3 3" xfId="5668"/>
    <cellStyle name="Финансовый 8 4" xfId="4115"/>
    <cellStyle name="Финансовый 8 4 2" xfId="4116"/>
    <cellStyle name="Финансовый 8 4 2 2" xfId="4117"/>
    <cellStyle name="Финансовый 8 4 2 2 2" xfId="4913"/>
    <cellStyle name="Финансовый 8 4 2 2 2 2" xfId="6385"/>
    <cellStyle name="Финансовый 8 4 2 2 2 2 2" xfId="8396"/>
    <cellStyle name="Финансовый 8 4 2 2 2 3" xfId="7469"/>
    <cellStyle name="Финансовый 8 4 2 2 3" xfId="5671"/>
    <cellStyle name="Финансовый 8 4 2 2 3 2" xfId="7880"/>
    <cellStyle name="Финансовый 8 4 2 2 4" xfId="6953"/>
    <cellStyle name="Финансовый 8 4 2 3" xfId="4912"/>
    <cellStyle name="Финансовый 8 4 2 3 2" xfId="6384"/>
    <cellStyle name="Финансовый 8 4 2 3 2 2" xfId="8395"/>
    <cellStyle name="Финансовый 8 4 2 3 3" xfId="7468"/>
    <cellStyle name="Финансовый 8 4 2 4" xfId="5670"/>
    <cellStyle name="Финансовый 8 4 2 4 2" xfId="7879"/>
    <cellStyle name="Финансовый 8 4 2 5" xfId="6952"/>
    <cellStyle name="Финансовый 8 4 3" xfId="4911"/>
    <cellStyle name="Финансовый 8 4 3 2" xfId="6383"/>
    <cellStyle name="Финансовый 8 4 4" xfId="5669"/>
    <cellStyle name="Финансовый 8 5" xfId="4118"/>
    <cellStyle name="Финансовый 8 5 2" xfId="4119"/>
    <cellStyle name="Финансовый 8 5 2 2" xfId="4120"/>
    <cellStyle name="Финансовый 8 5 2 2 2" xfId="4916"/>
    <cellStyle name="Финансовый 8 5 2 2 2 2" xfId="6388"/>
    <cellStyle name="Финансовый 8 5 2 2 2 2 2" xfId="8398"/>
    <cellStyle name="Финансовый 8 5 2 2 2 3" xfId="7471"/>
    <cellStyle name="Финансовый 8 5 2 2 3" xfId="5674"/>
    <cellStyle name="Финансовый 8 5 2 2 3 2" xfId="7882"/>
    <cellStyle name="Финансовый 8 5 2 2 4" xfId="6955"/>
    <cellStyle name="Финансовый 8 5 2 3" xfId="4915"/>
    <cellStyle name="Финансовый 8 5 2 3 2" xfId="6387"/>
    <cellStyle name="Финансовый 8 5 2 3 2 2" xfId="8397"/>
    <cellStyle name="Финансовый 8 5 2 3 3" xfId="7470"/>
    <cellStyle name="Финансовый 8 5 2 4" xfId="5673"/>
    <cellStyle name="Финансовый 8 5 2 4 2" xfId="7881"/>
    <cellStyle name="Финансовый 8 5 2 5" xfId="6954"/>
    <cellStyle name="Финансовый 8 5 3" xfId="4914"/>
    <cellStyle name="Финансовый 8 5 3 2" xfId="6386"/>
    <cellStyle name="Финансовый 8 5 4" xfId="5672"/>
    <cellStyle name="Финансовый 8 6" xfId="4121"/>
    <cellStyle name="Финансовый 8 6 2" xfId="4917"/>
    <cellStyle name="Финансовый 8 6 2 2" xfId="6389"/>
    <cellStyle name="Финансовый 8 6 2 2 2" xfId="8399"/>
    <cellStyle name="Финансовый 8 6 2 3" xfId="7472"/>
    <cellStyle name="Финансовый 8 6 3" xfId="5675"/>
    <cellStyle name="Финансовый 8 6 3 2" xfId="7883"/>
    <cellStyle name="Финансовый 8 6 4" xfId="6956"/>
    <cellStyle name="Финансовый 8 7" xfId="4122"/>
    <cellStyle name="Финансовый 8 8" xfId="4907"/>
    <cellStyle name="Финансовый 8 8 2" xfId="6379"/>
    <cellStyle name="Финансовый 8 9" xfId="5665"/>
    <cellStyle name="Финансовый 9" xfId="4123"/>
    <cellStyle name="Финансовый 9 2" xfId="4124"/>
    <cellStyle name="Финансовый 9 2 2" xfId="4919"/>
    <cellStyle name="Финансовый 9 2 2 2" xfId="6391"/>
    <cellStyle name="Финансовый 9 2 2 2 2" xfId="8400"/>
    <cellStyle name="Финансовый 9 2 2 3" xfId="7473"/>
    <cellStyle name="Финансовый 9 2 3" xfId="5677"/>
    <cellStyle name="Финансовый 9 2 3 2" xfId="7884"/>
    <cellStyle name="Финансовый 9 2 4" xfId="6957"/>
    <cellStyle name="Финансовый 9 3" xfId="4125"/>
    <cellStyle name="Финансовый 9 3 2" xfId="4920"/>
    <cellStyle name="Финансовый 9 3 2 2" xfId="6392"/>
    <cellStyle name="Финансовый 9 3 2 2 2" xfId="8401"/>
    <cellStyle name="Финансовый 9 3 2 3" xfId="7474"/>
    <cellStyle name="Финансовый 9 3 3" xfId="5678"/>
    <cellStyle name="Финансовый 9 3 3 2" xfId="7885"/>
    <cellStyle name="Финансовый 9 3 4" xfId="6958"/>
    <cellStyle name="Финансовый 9 4" xfId="4126"/>
    <cellStyle name="Финансовый 9 5" xfId="4918"/>
    <cellStyle name="Финансовый 9 5 2" xfId="6390"/>
    <cellStyle name="Финансовый 9 6" xfId="5676"/>
    <cellStyle name="Хороший 2" xfId="4127"/>
    <cellStyle name="Хороший 2 2" xfId="4128"/>
    <cellStyle name="Хороший 2 2 2" xfId="4129"/>
    <cellStyle name="Хороший 2 3" xfId="4130"/>
    <cellStyle name="Хороший 2 3 2" xfId="4131"/>
    <cellStyle name="Хороший 2 4" xfId="4132"/>
    <cellStyle name="Хороший 2 5" xfId="4133"/>
    <cellStyle name="Хороший 2 6" xfId="4134"/>
    <cellStyle name="Хороший 2 7" xfId="4135"/>
    <cellStyle name="Хороший 2 8" xfId="4136"/>
    <cellStyle name="Хороший 2 9" xfId="4137"/>
    <cellStyle name="Хороший 3" xfId="4138"/>
    <cellStyle name="Хороший 3 2" xfId="4139"/>
    <cellStyle name="Хороший 3 2 2" xfId="4140"/>
    <cellStyle name="Хороший 3_Cons 1Q" xfId="4141"/>
    <cellStyle name="Хороший 4" xfId="4142"/>
    <cellStyle name="Хороший 4 2" xfId="4143"/>
    <cellStyle name="Хороший 5" xfId="4144"/>
    <cellStyle name="Хороший 6" xfId="4145"/>
    <cellStyle name="Хороший 7" xfId="4146"/>
    <cellStyle name="Хороший 8" xfId="4147"/>
    <cellStyle name="э" xfId="4148"/>
    <cellStyle name="э 2" xfId="4149"/>
    <cellStyle name="э 2 2" xfId="4150"/>
    <cellStyle name="э 2 2 2" xfId="4923"/>
    <cellStyle name="э 2 2 2 2" xfId="6395"/>
    <cellStyle name="э 2 2 2 2 2" xfId="8404"/>
    <cellStyle name="э 2 2 3" xfId="5681"/>
    <cellStyle name="э 2 2 3 2" xfId="7888"/>
    <cellStyle name="э 2 2 4" xfId="6961"/>
    <cellStyle name="э 2 3" xfId="4922"/>
    <cellStyle name="э 2 3 2" xfId="6394"/>
    <cellStyle name="э 2 3 2 2" xfId="8403"/>
    <cellStyle name="э 2 4" xfId="5680"/>
    <cellStyle name="э 2 4 2" xfId="7887"/>
    <cellStyle name="э 2 5" xfId="6960"/>
    <cellStyle name="э 3" xfId="4151"/>
    <cellStyle name="э 3 2" xfId="4152"/>
    <cellStyle name="э 3 2 2" xfId="4925"/>
    <cellStyle name="э 3 2 2 2" xfId="6397"/>
    <cellStyle name="э 3 2 2 2 2" xfId="8406"/>
    <cellStyle name="э 3 2 3" xfId="5683"/>
    <cellStyle name="э 3 2 3 2" xfId="7890"/>
    <cellStyle name="э 3 2 4" xfId="6963"/>
    <cellStyle name="э 3 3" xfId="4153"/>
    <cellStyle name="э 3 3 2" xfId="4926"/>
    <cellStyle name="э 3 3 2 2" xfId="6398"/>
    <cellStyle name="э 3 3 2 2 2" xfId="8407"/>
    <cellStyle name="э 3 3 3" xfId="5684"/>
    <cellStyle name="э 3 3 3 2" xfId="7891"/>
    <cellStyle name="э 3 3 4" xfId="6964"/>
    <cellStyle name="э 3 4" xfId="4924"/>
    <cellStyle name="э 3 4 2" xfId="6396"/>
    <cellStyle name="э 3 4 2 2" xfId="8405"/>
    <cellStyle name="э 3 5" xfId="5682"/>
    <cellStyle name="э 3 5 2" xfId="7889"/>
    <cellStyle name="э 3 6" xfId="6962"/>
    <cellStyle name="э 3_IC_9m_2012" xfId="4154"/>
    <cellStyle name="э 4" xfId="4921"/>
    <cellStyle name="э 4 2" xfId="6393"/>
    <cellStyle name="э 4 2 2" xfId="8402"/>
    <cellStyle name="э 5" xfId="5679"/>
    <cellStyle name="э 5 2" xfId="7886"/>
    <cellStyle name="э 6" xfId="6959"/>
    <cellStyle name="э_Comstar RepPack 300610 sent 23July" xfId="4155"/>
    <cellStyle name="э_Comstar RepPack 300610 sent 23July 2" xfId="4927"/>
    <cellStyle name="э_Comstar RepPack 300610 sent 23July 2 2" xfId="6399"/>
    <cellStyle name="э_Comstar RepPack 300610 sent 23July 2 2 2" xfId="8408"/>
    <cellStyle name="э_Comstar RepPack 300610 sent 23July 3" xfId="5685"/>
    <cellStyle name="э_Comstar RepPack 300610 sent 23July 3 2" xfId="7892"/>
    <cellStyle name="э_Comstar RepPack 300610 sent 23July 4" xfId="6965"/>
    <cellStyle name="э_Comstar RepPack 300910 sent 25Oct" xfId="4156"/>
    <cellStyle name="э_Comstar RepPack 300910 sent 25Oct 2" xfId="4928"/>
    <cellStyle name="э_Comstar RepPack 300910 sent 25Oct 2 2" xfId="6400"/>
    <cellStyle name="э_Comstar RepPack 300910 sent 25Oct 2 2 2" xfId="8409"/>
    <cellStyle name="э_Comstar RepPack 300910 sent 25Oct 3" xfId="5686"/>
    <cellStyle name="э_Comstar RepPack 300910 sent 25Oct 3 2" xfId="7893"/>
    <cellStyle name="э_Comstar RepPack 300910 sent 25Oct 4" xfId="6966"/>
    <cellStyle name="э_Comstar RepPack 311209" xfId="4157"/>
    <cellStyle name="э_Comstar RepPack 311209 2" xfId="4929"/>
    <cellStyle name="э_Comstar RepPack 311209 2 2" xfId="6401"/>
    <cellStyle name="э_Comstar RepPack 311209 2 2 2" xfId="8410"/>
    <cellStyle name="э_Comstar RepPack 311209 3" xfId="5687"/>
    <cellStyle name="э_Comstar RepPack 311209 3 2" xfId="7894"/>
    <cellStyle name="э_Comstar RepPack 311209 4" xfId="6967"/>
    <cellStyle name="э_Comstar RepPack 311210 sent 6Feb" xfId="4158"/>
    <cellStyle name="э_Comstar RepPack 311210 sent 6Feb 2" xfId="4930"/>
    <cellStyle name="э_Comstar RepPack 311210 sent 6Feb 2 2" xfId="6402"/>
    <cellStyle name="э_Comstar RepPack 311210 sent 6Feb 2 2 2" xfId="8411"/>
    <cellStyle name="э_Comstar RepPack 311210 sent 6Feb 3" xfId="5688"/>
    <cellStyle name="э_Comstar RepPack 311210 sent 6Feb 3 2" xfId="7895"/>
    <cellStyle name="э_Comstar RepPack 311210 sent 6Feb 4" xfId="6968"/>
    <cellStyle name="э_F-60_Ким" xfId="4159"/>
    <cellStyle name="э_F-60_Ким 2" xfId="4160"/>
    <cellStyle name="э_F-60_Ким 2 2" xfId="4161"/>
    <cellStyle name="э_F-60_Ким 2 2 2" xfId="4933"/>
    <cellStyle name="э_F-60_Ким 2 2 2 2" xfId="6405"/>
    <cellStyle name="э_F-60_Ким 2 2 2 2 2" xfId="8414"/>
    <cellStyle name="э_F-60_Ким 2 2 3" xfId="5691"/>
    <cellStyle name="э_F-60_Ким 2 2 3 2" xfId="7898"/>
    <cellStyle name="э_F-60_Ким 2 2 4" xfId="6971"/>
    <cellStyle name="э_F-60_Ким 2 3" xfId="4162"/>
    <cellStyle name="э_F-60_Ким 2 3 2" xfId="4934"/>
    <cellStyle name="э_F-60_Ким 2 3 2 2" xfId="6406"/>
    <cellStyle name="э_F-60_Ким 2 3 2 2 2" xfId="8415"/>
    <cellStyle name="э_F-60_Ким 2 3 3" xfId="5692"/>
    <cellStyle name="э_F-60_Ким 2 3 3 2" xfId="7899"/>
    <cellStyle name="э_F-60_Ким 2 3 4" xfId="6972"/>
    <cellStyle name="э_F-60_Ким 2 4" xfId="4932"/>
    <cellStyle name="э_F-60_Ким 2 4 2" xfId="6404"/>
    <cellStyle name="э_F-60_Ким 2 4 2 2" xfId="8413"/>
    <cellStyle name="э_F-60_Ким 2 5" xfId="5690"/>
    <cellStyle name="э_F-60_Ким 2 5 2" xfId="7897"/>
    <cellStyle name="э_F-60_Ким 2 6" xfId="6970"/>
    <cellStyle name="э_F-60_Ким 2_IC_9m_2012" xfId="4163"/>
    <cellStyle name="э_F-60_Ким 2_IC_9m_2012 2" xfId="4935"/>
    <cellStyle name="э_F-60_Ким 2_IC_9m_2012 2 2" xfId="6407"/>
    <cellStyle name="э_F-60_Ким 2_IC_9m_2012 2 2 2" xfId="8416"/>
    <cellStyle name="э_F-60_Ким 2_IC_9m_2012 3" xfId="5693"/>
    <cellStyle name="э_F-60_Ким 2_IC_9m_2012 3 2" xfId="7900"/>
    <cellStyle name="э_F-60_Ким 2_IC_9m_2012 4" xfId="6973"/>
    <cellStyle name="э_F-60_Ким 2_Intercompany" xfId="4164"/>
    <cellStyle name="э_F-60_Ким 2_Intercompany 2" xfId="4936"/>
    <cellStyle name="э_F-60_Ким 2_Intercompany 2 2" xfId="6408"/>
    <cellStyle name="э_F-60_Ким 2_Intercompany 2 2 2" xfId="8417"/>
    <cellStyle name="э_F-60_Ким 2_Intercompany 3" xfId="5694"/>
    <cellStyle name="э_F-60_Ким 2_Intercompany 3 2" xfId="7901"/>
    <cellStyle name="э_F-60_Ким 2_Intercompany 4" xfId="6974"/>
    <cellStyle name="э_F-60_Ким 3" xfId="4931"/>
    <cellStyle name="э_F-60_Ким 3 2" xfId="6403"/>
    <cellStyle name="э_F-60_Ким 3 2 2" xfId="8412"/>
    <cellStyle name="э_F-60_Ким 4" xfId="5689"/>
    <cellStyle name="э_F-60_Ким 4 2" xfId="7896"/>
    <cellStyle name="э_F-60_Ким 5" xfId="6969"/>
    <cellStyle name="э_F-60_Ким_Comstar RepPack 311210 sent 6Feb" xfId="4165"/>
    <cellStyle name="э_F-60_Ким_Comstar RepPack 311210 sent 6Feb 2" xfId="4937"/>
    <cellStyle name="э_F-60_Ким_Comstar RepPack 311210 sent 6Feb 2 2" xfId="6409"/>
    <cellStyle name="э_F-60_Ким_Comstar RepPack 311210 sent 6Feb 2 2 2" xfId="8418"/>
    <cellStyle name="э_F-60_Ким_Comstar RepPack 311210 sent 6Feb 3" xfId="5695"/>
    <cellStyle name="э_F-60_Ким_Comstar RepPack 311210 sent 6Feb 3 2" xfId="7902"/>
    <cellStyle name="э_F-60_Ким_Comstar RepPack 311210 sent 6Feb 4" xfId="6975"/>
    <cellStyle name="э_F-60_Ким_K Telecom UZI Q4_2010_31012011" xfId="4166"/>
    <cellStyle name="э_F-60_Ким_K Telecom UZI Q4_2010_31012011 2" xfId="4938"/>
    <cellStyle name="э_F-60_Ким_K Telecom UZI Q4_2010_31012011 2 2" xfId="6410"/>
    <cellStyle name="э_F-60_Ким_K Telecom UZI Q4_2010_31012011 2 2 2" xfId="8419"/>
    <cellStyle name="э_F-60_Ким_K Telecom UZI Q4_2010_31012011 3" xfId="5696"/>
    <cellStyle name="э_F-60_Ким_K Telecom UZI Q4_2010_31012011 3 2" xfId="7903"/>
    <cellStyle name="э_F-60_Ким_K Telecom UZI Q4_2010_31012011 4" xfId="6976"/>
    <cellStyle name="э_F-60_Ким_MR 00 УЗИ 311209_0302" xfId="4167"/>
    <cellStyle name="э_F-60_Ким_MR 00 УЗИ 311209_0302 2" xfId="4939"/>
    <cellStyle name="э_F-60_Ким_MR 00 УЗИ 311209_0302 2 2" xfId="6411"/>
    <cellStyle name="э_F-60_Ким_MR 00 УЗИ 311209_0302 2 2 2" xfId="8420"/>
    <cellStyle name="э_F-60_Ким_MR 00 УЗИ 311209_0302 3" xfId="5697"/>
    <cellStyle name="э_F-60_Ким_MR 00 УЗИ 311209_0302 3 2" xfId="7904"/>
    <cellStyle name="э_F-60_Ким_MR 00 УЗИ 311209_0302 4" xfId="6977"/>
    <cellStyle name="э_F-60_Ким_Multiregion RepPack 311210_без линк_100211" xfId="4168"/>
    <cellStyle name="э_F-60_Ким_Multiregion RepPack 311210_без линк_100211 2" xfId="4940"/>
    <cellStyle name="э_F-60_Ким_Multiregion RepPack 311210_без линк_100211 2 2" xfId="6412"/>
    <cellStyle name="э_F-60_Ким_Multiregion RepPack 311210_без линк_100211 2 2 2" xfId="8421"/>
    <cellStyle name="э_F-60_Ким_Multiregion RepPack 311210_без линк_100211 3" xfId="5698"/>
    <cellStyle name="э_F-60_Ким_Multiregion RepPack 311210_без линк_100211 3 2" xfId="7905"/>
    <cellStyle name="э_F-60_Ким_Multiregion RepPack 311210_без линк_100211 4" xfId="6978"/>
    <cellStyle name="э_F-60_Ким_Rep pack_request_201109" xfId="4169"/>
    <cellStyle name="э_F-60_Ким_Rep pack_request_201109 2" xfId="4170"/>
    <cellStyle name="э_F-60_Ким_Rep pack_request_201109 2 2" xfId="4171"/>
    <cellStyle name="э_F-60_Ким_Rep pack_request_201109 2 2 2" xfId="4943"/>
    <cellStyle name="э_F-60_Ким_Rep pack_request_201109 2 2 2 2" xfId="6415"/>
    <cellStyle name="э_F-60_Ким_Rep pack_request_201109 2 2 2 2 2" xfId="8424"/>
    <cellStyle name="э_F-60_Ким_Rep pack_request_201109 2 2 3" xfId="5701"/>
    <cellStyle name="э_F-60_Ким_Rep pack_request_201109 2 2 3 2" xfId="7908"/>
    <cellStyle name="э_F-60_Ким_Rep pack_request_201109 2 2 4" xfId="6981"/>
    <cellStyle name="э_F-60_Ким_Rep pack_request_201109 2 3" xfId="4172"/>
    <cellStyle name="э_F-60_Ким_Rep pack_request_201109 2 3 2" xfId="4944"/>
    <cellStyle name="э_F-60_Ким_Rep pack_request_201109 2 3 2 2" xfId="6416"/>
    <cellStyle name="э_F-60_Ким_Rep pack_request_201109 2 3 2 2 2" xfId="8425"/>
    <cellStyle name="э_F-60_Ким_Rep pack_request_201109 2 3 3" xfId="5702"/>
    <cellStyle name="э_F-60_Ким_Rep pack_request_201109 2 3 3 2" xfId="7909"/>
    <cellStyle name="э_F-60_Ким_Rep pack_request_201109 2 3 4" xfId="6982"/>
    <cellStyle name="э_F-60_Ким_Rep pack_request_201109 2 4" xfId="4942"/>
    <cellStyle name="э_F-60_Ким_Rep pack_request_201109 2 4 2" xfId="6414"/>
    <cellStyle name="э_F-60_Ким_Rep pack_request_201109 2 4 2 2" xfId="8423"/>
    <cellStyle name="э_F-60_Ким_Rep pack_request_201109 2 5" xfId="5700"/>
    <cellStyle name="э_F-60_Ким_Rep pack_request_201109 2 5 2" xfId="7907"/>
    <cellStyle name="э_F-60_Ким_Rep pack_request_201109 2 6" xfId="6980"/>
    <cellStyle name="э_F-60_Ким_Rep pack_request_201109 2_IC_9m_2012" xfId="4173"/>
    <cellStyle name="э_F-60_Ким_Rep pack_request_201109 2_IC_9m_2012 2" xfId="4945"/>
    <cellStyle name="э_F-60_Ким_Rep pack_request_201109 2_IC_9m_2012 2 2" xfId="6417"/>
    <cellStyle name="э_F-60_Ким_Rep pack_request_201109 2_IC_9m_2012 2 2 2" xfId="8426"/>
    <cellStyle name="э_F-60_Ким_Rep pack_request_201109 2_IC_9m_2012 3" xfId="5703"/>
    <cellStyle name="э_F-60_Ким_Rep pack_request_201109 2_IC_9m_2012 3 2" xfId="7910"/>
    <cellStyle name="э_F-60_Ким_Rep pack_request_201109 2_IC_9m_2012 4" xfId="6983"/>
    <cellStyle name="э_F-60_Ким_Rep pack_request_201109 2_Intercompany" xfId="4174"/>
    <cellStyle name="э_F-60_Ким_Rep pack_request_201109 2_Intercompany 2" xfId="4946"/>
    <cellStyle name="э_F-60_Ким_Rep pack_request_201109 2_Intercompany 2 2" xfId="6418"/>
    <cellStyle name="э_F-60_Ким_Rep pack_request_201109 2_Intercompany 2 2 2" xfId="8427"/>
    <cellStyle name="э_F-60_Ким_Rep pack_request_201109 2_Intercompany 3" xfId="5704"/>
    <cellStyle name="э_F-60_Ким_Rep pack_request_201109 2_Intercompany 3 2" xfId="7911"/>
    <cellStyle name="э_F-60_Ким_Rep pack_request_201109 2_Intercompany 4" xfId="6984"/>
    <cellStyle name="э_F-60_Ким_Rep pack_request_201109 3" xfId="4941"/>
    <cellStyle name="э_F-60_Ким_Rep pack_request_201109 3 2" xfId="6413"/>
    <cellStyle name="э_F-60_Ким_Rep pack_request_201109 3 2 2" xfId="8422"/>
    <cellStyle name="э_F-60_Ким_Rep pack_request_201109 4" xfId="5699"/>
    <cellStyle name="э_F-60_Ким_Rep pack_request_201109 4 2" xfId="7906"/>
    <cellStyle name="э_F-60_Ким_Rep pack_request_201109 5" xfId="6979"/>
    <cellStyle name="э_F-60_Ким_Rep pack_request_201109_Comstar RepPack 311210 sent 6Feb" xfId="4175"/>
    <cellStyle name="э_F-60_Ким_Rep pack_request_201109_Comstar RepPack 311210 sent 6Feb 2" xfId="4947"/>
    <cellStyle name="э_F-60_Ким_Rep pack_request_201109_Comstar RepPack 311210 sent 6Feb 2 2" xfId="6419"/>
    <cellStyle name="э_F-60_Ким_Rep pack_request_201109_Comstar RepPack 311210 sent 6Feb 2 2 2" xfId="8428"/>
    <cellStyle name="э_F-60_Ким_Rep pack_request_201109_Comstar RepPack 311210 sent 6Feb 3" xfId="5705"/>
    <cellStyle name="э_F-60_Ким_Rep pack_request_201109_Comstar RepPack 311210 sent 6Feb 3 2" xfId="7912"/>
    <cellStyle name="э_F-60_Ким_Rep pack_request_201109_Comstar RepPack 311210 sent 6Feb 4" xfId="6985"/>
    <cellStyle name="э_F-60_Ким_Rep pack_request_201109_K Telecom UZI Q4_2010_31012011" xfId="4176"/>
    <cellStyle name="э_F-60_Ким_Rep pack_request_201109_K Telecom UZI Q4_2010_31012011 2" xfId="4948"/>
    <cellStyle name="э_F-60_Ким_Rep pack_request_201109_K Telecom UZI Q4_2010_31012011 2 2" xfId="6420"/>
    <cellStyle name="э_F-60_Ким_Rep pack_request_201109_K Telecom UZI Q4_2010_31012011 2 2 2" xfId="8429"/>
    <cellStyle name="э_F-60_Ким_Rep pack_request_201109_K Telecom UZI Q4_2010_31012011 3" xfId="5706"/>
    <cellStyle name="э_F-60_Ким_Rep pack_request_201109_K Telecom UZI Q4_2010_31012011 3 2" xfId="7913"/>
    <cellStyle name="э_F-60_Ким_Rep pack_request_201109_K Telecom UZI Q4_2010_31012011 4" xfId="6986"/>
    <cellStyle name="э_F-60_Ким_Rep pack_request_201109_Multiregion RepPack 311210_без линк_100211" xfId="4177"/>
    <cellStyle name="э_F-60_Ким_Rep pack_request_201109_Multiregion RepPack 311210_без линк_100211 2" xfId="4949"/>
    <cellStyle name="э_F-60_Ким_Rep pack_request_201109_Multiregion RepPack 311210_без линк_100211 2 2" xfId="6421"/>
    <cellStyle name="э_F-60_Ким_Rep pack_request_201109_Multiregion RepPack 311210_без линк_100211 2 2 2" xfId="8430"/>
    <cellStyle name="э_F-60_Ким_Rep pack_request_201109_Multiregion RepPack 311210_без линк_100211 3" xfId="5707"/>
    <cellStyle name="э_F-60_Ким_Rep pack_request_201109_Multiregion RepPack 311210_без линк_100211 3 2" xfId="7914"/>
    <cellStyle name="э_F-60_Ким_Rep pack_request_201109_Multiregion RepPack 311210_без линк_100211 4" xfId="6987"/>
    <cellStyle name="э_F-60_Ким_Rep pack_request_201109_UMC UZI Q4 2009" xfId="4178"/>
    <cellStyle name="э_F-60_Ким_Rep pack_request_201109_UMC UZI Q4 2009 2" xfId="4950"/>
    <cellStyle name="э_F-60_Ким_Rep pack_request_201109_UMC UZI Q4 2009 2 2" xfId="6422"/>
    <cellStyle name="э_F-60_Ким_Rep pack_request_201109_UMC UZI Q4 2009 2 2 2" xfId="8431"/>
    <cellStyle name="э_F-60_Ким_Rep pack_request_201109_UMC UZI Q4 2009 3" xfId="5708"/>
    <cellStyle name="э_F-60_Ким_Rep pack_request_201109_UMC UZI Q4 2009 3 2" xfId="7915"/>
    <cellStyle name="э_F-60_Ким_Rep pack_request_201109_UMC UZI Q4 2009 4" xfId="6988"/>
    <cellStyle name="э_F-60_Ким_Rep pack_request_201109_УЗИ MR01_Q4_2010 " xfId="4179"/>
    <cellStyle name="э_F-60_Ким_Rep pack_request_201109_УЗИ MR01_Q4_2010  2" xfId="4951"/>
    <cellStyle name="э_F-60_Ким_Rep pack_request_201109_УЗИ MR01_Q4_2010  2 2" xfId="6423"/>
    <cellStyle name="э_F-60_Ким_Rep pack_request_201109_УЗИ MR01_Q4_2010  2 2 2" xfId="8432"/>
    <cellStyle name="э_F-60_Ким_Rep pack_request_201109_УЗИ MR01_Q4_2010  3" xfId="5709"/>
    <cellStyle name="э_F-60_Ким_Rep pack_request_201109_УЗИ MR01_Q4_2010  3 2" xfId="7916"/>
    <cellStyle name="э_F-60_Ким_Rep pack_request_201109_УЗИ MR01_Q4_2010  4" xfId="6989"/>
    <cellStyle name="э_F-60_Ким_Rep pack_request_201109_УЗИ MR09_ Q4_2010" xfId="4180"/>
    <cellStyle name="э_F-60_Ким_Rep pack_request_201109_УЗИ MR09_ Q4_2010 2" xfId="4952"/>
    <cellStyle name="э_F-60_Ким_Rep pack_request_201109_УЗИ MR09_ Q4_2010 2 2" xfId="6424"/>
    <cellStyle name="э_F-60_Ким_Rep pack_request_201109_УЗИ MR09_ Q4_2010 2 2 2" xfId="8433"/>
    <cellStyle name="э_F-60_Ким_Rep pack_request_201109_УЗИ MR09_ Q4_2010 3" xfId="5710"/>
    <cellStyle name="э_F-60_Ким_Rep pack_request_201109_УЗИ MR09_ Q4_2010 3 2" xfId="7917"/>
    <cellStyle name="э_F-60_Ким_Rep pack_request_201109_УЗИ MR09_ Q4_2010 4" xfId="6990"/>
    <cellStyle name="э_F-60_Ким_Rep pack_request_201109_УЗИ Q4_2010_EUROTEL" xfId="4181"/>
    <cellStyle name="э_F-60_Ким_Rep pack_request_201109_УЗИ Q4_2010_EUROTEL 2" xfId="4953"/>
    <cellStyle name="э_F-60_Ким_Rep pack_request_201109_УЗИ Q4_2010_EUROTEL 2 2" xfId="6425"/>
    <cellStyle name="э_F-60_Ким_Rep pack_request_201109_УЗИ Q4_2010_EUROTEL 2 2 2" xfId="8434"/>
    <cellStyle name="э_F-60_Ким_Rep pack_request_201109_УЗИ Q4_2010_EUROTEL 3" xfId="5711"/>
    <cellStyle name="э_F-60_Ким_Rep pack_request_201109_УЗИ Q4_2010_EUROTEL 3 2" xfId="7918"/>
    <cellStyle name="э_F-60_Ким_Rep pack_request_201109_УЗИ Q4_2010_EUROTEL 4" xfId="6991"/>
    <cellStyle name="э_F-60_Ким_Rep pack_request_201109_УЗИ Q4_2010_MR11_120211" xfId="4182"/>
    <cellStyle name="э_F-60_Ким_Rep pack_request_201109_УЗИ Q4_2010_MR11_120211 2" xfId="4954"/>
    <cellStyle name="э_F-60_Ким_Rep pack_request_201109_УЗИ Q4_2010_MR11_120211 2 2" xfId="6426"/>
    <cellStyle name="э_F-60_Ким_Rep pack_request_201109_УЗИ Q4_2010_MR11_120211 2 2 2" xfId="8435"/>
    <cellStyle name="э_F-60_Ким_Rep pack_request_201109_УЗИ Q4_2010_MR11_120211 3" xfId="5712"/>
    <cellStyle name="э_F-60_Ким_Rep pack_request_201109_УЗИ Q4_2010_MR11_120211 3 2" xfId="7919"/>
    <cellStyle name="э_F-60_Ким_Rep pack_request_201109_УЗИ Q4_2010_MR11_120211 4" xfId="6992"/>
    <cellStyle name="э_F-60_Ким_Rep pack_request_201109_УЗИ МР03_Q4_2010" xfId="4183"/>
    <cellStyle name="э_F-60_Ким_Rep pack_request_201109_УЗИ МР03_Q4_2010 2" xfId="4955"/>
    <cellStyle name="э_F-60_Ким_Rep pack_request_201109_УЗИ МР03_Q4_2010 2 2" xfId="6427"/>
    <cellStyle name="э_F-60_Ким_Rep pack_request_201109_УЗИ МР03_Q4_2010 2 2 2" xfId="8436"/>
    <cellStyle name="э_F-60_Ким_Rep pack_request_201109_УЗИ МР03_Q4_2010 3" xfId="5713"/>
    <cellStyle name="э_F-60_Ким_Rep pack_request_201109_УЗИ МР03_Q4_2010 3 2" xfId="7920"/>
    <cellStyle name="э_F-60_Ким_Rep pack_request_201109_УЗИ МР03_Q4_2010 4" xfId="6993"/>
    <cellStyle name="э_F-60_Ким_Rep pack_request_201109_УЗИ МР06_Q4_2010" xfId="4184"/>
    <cellStyle name="э_F-60_Ким_Rep pack_request_201109_УЗИ МР06_Q4_2010 2" xfId="4956"/>
    <cellStyle name="э_F-60_Ким_Rep pack_request_201109_УЗИ МР06_Q4_2010 2 2" xfId="6428"/>
    <cellStyle name="э_F-60_Ким_Rep pack_request_201109_УЗИ МР06_Q4_2010 2 2 2" xfId="8437"/>
    <cellStyle name="э_F-60_Ким_Rep pack_request_201109_УЗИ МР06_Q4_2010 3" xfId="5714"/>
    <cellStyle name="э_F-60_Ким_Rep pack_request_201109_УЗИ МР06_Q4_2010 3 2" xfId="7921"/>
    <cellStyle name="э_F-60_Ким_Rep pack_request_201109_УЗИ МР06_Q4_2010 4" xfId="6994"/>
    <cellStyle name="э_F-60_Ким_Rep pack_request_201109_УЗИ МР07_Q4_2010" xfId="4185"/>
    <cellStyle name="э_F-60_Ким_Rep pack_request_201109_УЗИ МР07_Q4_2010 2" xfId="4957"/>
    <cellStyle name="э_F-60_Ким_Rep pack_request_201109_УЗИ МР07_Q4_2010 2 2" xfId="6429"/>
    <cellStyle name="э_F-60_Ким_Rep pack_request_201109_УЗИ МР07_Q4_2010 2 2 2" xfId="8438"/>
    <cellStyle name="э_F-60_Ким_Rep pack_request_201109_УЗИ МР07_Q4_2010 3" xfId="5715"/>
    <cellStyle name="э_F-60_Ким_Rep pack_request_201109_УЗИ МР07_Q4_2010 3 2" xfId="7922"/>
    <cellStyle name="э_F-60_Ким_Rep pack_request_201109_УЗИ МР07_Q4_2010 4" xfId="6995"/>
    <cellStyle name="э_F-60_Ким_Rep pack_request_201109_УЗИ МР08_Q4_2010" xfId="4186"/>
    <cellStyle name="э_F-60_Ким_Rep pack_request_201109_УЗИ МР08_Q4_2010 2" xfId="4958"/>
    <cellStyle name="э_F-60_Ким_Rep pack_request_201109_УЗИ МР08_Q4_2010 2 2" xfId="6430"/>
    <cellStyle name="э_F-60_Ким_Rep pack_request_201109_УЗИ МР08_Q4_2010 2 2 2" xfId="8439"/>
    <cellStyle name="э_F-60_Ким_Rep pack_request_201109_УЗИ МР08_Q4_2010 3" xfId="5716"/>
    <cellStyle name="э_F-60_Ким_Rep pack_request_201109_УЗИ МР08_Q4_2010 3 2" xfId="7923"/>
    <cellStyle name="э_F-60_Ким_Rep pack_request_201109_УЗИ МР08_Q4_2010 4" xfId="6996"/>
    <cellStyle name="э_F-60_Ким_Rep pack_request_201109_УЗИ МР14_Q4_2010_ZDK" xfId="4187"/>
    <cellStyle name="э_F-60_Ким_Rep pack_request_201109_УЗИ МР14_Q4_2010_ZDK 2" xfId="4959"/>
    <cellStyle name="э_F-60_Ким_Rep pack_request_201109_УЗИ МР14_Q4_2010_ZDK 2 2" xfId="6431"/>
    <cellStyle name="э_F-60_Ким_Rep pack_request_201109_УЗИ МР14_Q4_2010_ZDK 2 2 2" xfId="8440"/>
    <cellStyle name="э_F-60_Ким_Rep pack_request_201109_УЗИ МР14_Q4_2010_ZDK 3" xfId="5717"/>
    <cellStyle name="э_F-60_Ким_Rep pack_request_201109_УЗИ МР14_Q4_2010_ZDK 3 2" xfId="7924"/>
    <cellStyle name="э_F-60_Ким_Rep pack_request_201109_УЗИ МР14_Q4_2010_ZDK 4" xfId="6997"/>
    <cellStyle name="э_F-60_Ким_UZI_v100210" xfId="4188"/>
    <cellStyle name="э_F-60_Ким_UZI_v100210 2" xfId="4960"/>
    <cellStyle name="э_F-60_Ким_UZI_v100210 2 2" xfId="6432"/>
    <cellStyle name="э_F-60_Ким_UZI_v100210 2 2 2" xfId="8441"/>
    <cellStyle name="э_F-60_Ким_UZI_v100210 3" xfId="5718"/>
    <cellStyle name="э_F-60_Ким_UZI_v100210 3 2" xfId="7925"/>
    <cellStyle name="э_F-60_Ким_UZI_v100210 4" xfId="6998"/>
    <cellStyle name="э_F-60_Ким_МР04 ПСЗ УЗИ ВГР Q4_2009_ALL_v100126_c Комстар" xfId="4189"/>
    <cellStyle name="э_F-60_Ким_МР04 ПСЗ УЗИ ВГР Q4_2009_ALL_v100126_c Комстар 2" xfId="4961"/>
    <cellStyle name="э_F-60_Ким_МР04 ПСЗ УЗИ ВГР Q4_2009_ALL_v100126_c Комстар 2 2" xfId="6433"/>
    <cellStyle name="э_F-60_Ким_МР04 ПСЗ УЗИ ВГР Q4_2009_ALL_v100126_c Комстар 2 2 2" xfId="8442"/>
    <cellStyle name="э_F-60_Ким_МР04 ПСЗ УЗИ ВГР Q4_2009_ALL_v100126_c Комстар 3" xfId="5719"/>
    <cellStyle name="э_F-60_Ким_МР04 ПСЗ УЗИ ВГР Q4_2009_ALL_v100126_c Комстар 3 2" xfId="7926"/>
    <cellStyle name="э_F-60_Ким_МР04 ПСЗ УЗИ ВГР Q4_2009_ALL_v100126_c Комстар 4" xfId="6999"/>
    <cellStyle name="э_F-60_Ким_УЗИ MR01_Q4_2010 " xfId="4190"/>
    <cellStyle name="э_F-60_Ким_УЗИ MR01_Q4_2010  2" xfId="4962"/>
    <cellStyle name="э_F-60_Ким_УЗИ MR01_Q4_2010  2 2" xfId="6434"/>
    <cellStyle name="э_F-60_Ким_УЗИ MR01_Q4_2010  2 2 2" xfId="8443"/>
    <cellStyle name="э_F-60_Ким_УЗИ MR01_Q4_2010  3" xfId="5720"/>
    <cellStyle name="э_F-60_Ким_УЗИ MR01_Q4_2010  3 2" xfId="7927"/>
    <cellStyle name="э_F-60_Ким_УЗИ MR01_Q4_2010  4" xfId="7000"/>
    <cellStyle name="э_F-60_Ким_УЗИ MR09_ Q4_2010" xfId="4191"/>
    <cellStyle name="э_F-60_Ким_УЗИ MR09_ Q4_2010 2" xfId="4963"/>
    <cellStyle name="э_F-60_Ким_УЗИ MR09_ Q4_2010 2 2" xfId="6435"/>
    <cellStyle name="э_F-60_Ким_УЗИ MR09_ Q4_2010 2 2 2" xfId="8444"/>
    <cellStyle name="э_F-60_Ким_УЗИ MR09_ Q4_2010 3" xfId="5721"/>
    <cellStyle name="э_F-60_Ким_УЗИ MR09_ Q4_2010 3 2" xfId="7928"/>
    <cellStyle name="э_F-60_Ким_УЗИ MR09_ Q4_2010 4" xfId="7001"/>
    <cellStyle name="э_F-60_Ким_УЗИ Q3_2009_BER" xfId="4192"/>
    <cellStyle name="э_F-60_Ким_УЗИ Q3_2009_BER 2" xfId="4964"/>
    <cellStyle name="э_F-60_Ким_УЗИ Q3_2009_BER 2 2" xfId="6436"/>
    <cellStyle name="э_F-60_Ким_УЗИ Q3_2009_BER 2 2 2" xfId="8445"/>
    <cellStyle name="э_F-60_Ким_УЗИ Q3_2009_BER 3" xfId="5722"/>
    <cellStyle name="э_F-60_Ким_УЗИ Q3_2009_BER 3 2" xfId="7929"/>
    <cellStyle name="э_F-60_Ким_УЗИ Q3_2009_BER 4" xfId="7002"/>
    <cellStyle name="э_F-60_Ким_УЗИ Q4_2010_EUROTEL" xfId="4193"/>
    <cellStyle name="э_F-60_Ким_УЗИ Q4_2010_EUROTEL 2" xfId="4965"/>
    <cellStyle name="э_F-60_Ким_УЗИ Q4_2010_EUROTEL 2 2" xfId="6437"/>
    <cellStyle name="э_F-60_Ким_УЗИ Q4_2010_EUROTEL 2 2 2" xfId="8446"/>
    <cellStyle name="э_F-60_Ким_УЗИ Q4_2010_EUROTEL 3" xfId="5723"/>
    <cellStyle name="э_F-60_Ким_УЗИ Q4_2010_EUROTEL 3 2" xfId="7930"/>
    <cellStyle name="э_F-60_Ким_УЗИ Q4_2010_EUROTEL 4" xfId="7003"/>
    <cellStyle name="э_F-60_Ким_УЗИ Q4_2010_MR11_120211" xfId="4194"/>
    <cellStyle name="э_F-60_Ким_УЗИ Q4_2010_MR11_120211 2" xfId="4966"/>
    <cellStyle name="э_F-60_Ким_УЗИ Q4_2010_MR11_120211 2 2" xfId="6438"/>
    <cellStyle name="э_F-60_Ким_УЗИ Q4_2010_MR11_120211 2 2 2" xfId="8447"/>
    <cellStyle name="э_F-60_Ким_УЗИ Q4_2010_MR11_120211 3" xfId="5724"/>
    <cellStyle name="э_F-60_Ким_УЗИ Q4_2010_MR11_120211 3 2" xfId="7931"/>
    <cellStyle name="э_F-60_Ким_УЗИ Q4_2010_MR11_120211 4" xfId="7004"/>
    <cellStyle name="э_F-60_Ким_УЗИ МР03_Q4_2010" xfId="4195"/>
    <cellStyle name="э_F-60_Ким_УЗИ МР03_Q4_2010 2" xfId="4967"/>
    <cellStyle name="э_F-60_Ким_УЗИ МР03_Q4_2010 2 2" xfId="6439"/>
    <cellStyle name="э_F-60_Ким_УЗИ МР03_Q4_2010 2 2 2" xfId="8448"/>
    <cellStyle name="э_F-60_Ким_УЗИ МР03_Q4_2010 3" xfId="5725"/>
    <cellStyle name="э_F-60_Ким_УЗИ МР03_Q4_2010 3 2" xfId="7932"/>
    <cellStyle name="э_F-60_Ким_УЗИ МР03_Q4_2010 4" xfId="7005"/>
    <cellStyle name="э_F-60_Ким_УЗИ МР06_Q4_2010" xfId="4196"/>
    <cellStyle name="э_F-60_Ким_УЗИ МР06_Q4_2010 2" xfId="4968"/>
    <cellStyle name="э_F-60_Ким_УЗИ МР06_Q4_2010 2 2" xfId="6440"/>
    <cellStyle name="э_F-60_Ким_УЗИ МР06_Q4_2010 2 2 2" xfId="8449"/>
    <cellStyle name="э_F-60_Ким_УЗИ МР06_Q4_2010 3" xfId="5726"/>
    <cellStyle name="э_F-60_Ким_УЗИ МР06_Q4_2010 3 2" xfId="7933"/>
    <cellStyle name="э_F-60_Ким_УЗИ МР06_Q4_2010 4" xfId="7006"/>
    <cellStyle name="э_F-60_Ким_УЗИ МР07_Q4_2010" xfId="4197"/>
    <cellStyle name="э_F-60_Ким_УЗИ МР07_Q4_2010 2" xfId="4969"/>
    <cellStyle name="э_F-60_Ким_УЗИ МР07_Q4_2010 2 2" xfId="6441"/>
    <cellStyle name="э_F-60_Ким_УЗИ МР07_Q4_2010 2 2 2" xfId="8450"/>
    <cellStyle name="э_F-60_Ким_УЗИ МР07_Q4_2010 3" xfId="5727"/>
    <cellStyle name="э_F-60_Ким_УЗИ МР07_Q4_2010 3 2" xfId="7934"/>
    <cellStyle name="э_F-60_Ким_УЗИ МР07_Q4_2010 4" xfId="7007"/>
    <cellStyle name="э_F-60_Ким_УЗИ МР08_Q4_2010" xfId="4198"/>
    <cellStyle name="э_F-60_Ким_УЗИ МР08_Q4_2010 2" xfId="4970"/>
    <cellStyle name="э_F-60_Ким_УЗИ МР08_Q4_2010 2 2" xfId="6442"/>
    <cellStyle name="э_F-60_Ким_УЗИ МР08_Q4_2010 2 2 2" xfId="8451"/>
    <cellStyle name="э_F-60_Ким_УЗИ МР08_Q4_2010 3" xfId="5728"/>
    <cellStyle name="э_F-60_Ким_УЗИ МР08_Q4_2010 3 2" xfId="7935"/>
    <cellStyle name="э_F-60_Ким_УЗИ МР08_Q4_2010 4" xfId="7008"/>
    <cellStyle name="э_F-60_Ким_УЗИ МР14_Q4_2010_ZDK" xfId="4199"/>
    <cellStyle name="э_F-60_Ким_УЗИ МР14_Q4_2010_ZDK 2" xfId="4971"/>
    <cellStyle name="э_F-60_Ким_УЗИ МР14_Q4_2010_ZDK 2 2" xfId="6443"/>
    <cellStyle name="э_F-60_Ким_УЗИ МР14_Q4_2010_ZDK 2 2 2" xfId="8452"/>
    <cellStyle name="э_F-60_Ким_УЗИ МР14_Q4_2010_ZDK 3" xfId="5729"/>
    <cellStyle name="э_F-60_Ким_УЗИ МР14_Q4_2010_ZDK 3 2" xfId="7936"/>
    <cellStyle name="э_F-60_Ким_УЗИ МР14_Q4_2010_ZDK 4" xfId="7009"/>
    <cellStyle name="э_F-60_Ким_УЗИ_ БЕР" xfId="4200"/>
    <cellStyle name="э_F-60_Ким_УЗИ_ БЕР 2" xfId="4972"/>
    <cellStyle name="э_F-60_Ким_УЗИ_ БЕР 2 2" xfId="6444"/>
    <cellStyle name="э_F-60_Ким_УЗИ_ БЕР 2 2 2" xfId="8453"/>
    <cellStyle name="э_F-60_Ким_УЗИ_ БЕР 3" xfId="5730"/>
    <cellStyle name="э_F-60_Ким_УЗИ_ БЕР 3 2" xfId="7937"/>
    <cellStyle name="э_F-60_Ким_УЗИ_ БЕР 4" xfId="7010"/>
    <cellStyle name="э_F-60_Николаева" xfId="4201"/>
    <cellStyle name="э_F-60_Николаева 2" xfId="4202"/>
    <cellStyle name="э_F-60_Николаева 2 2" xfId="4203"/>
    <cellStyle name="э_F-60_Николаева 2 2 2" xfId="4975"/>
    <cellStyle name="э_F-60_Николаева 2 2 2 2" xfId="6447"/>
    <cellStyle name="э_F-60_Николаева 2 2 2 2 2" xfId="8456"/>
    <cellStyle name="э_F-60_Николаева 2 2 3" xfId="5733"/>
    <cellStyle name="э_F-60_Николаева 2 2 3 2" xfId="7940"/>
    <cellStyle name="э_F-60_Николаева 2 2 4" xfId="7013"/>
    <cellStyle name="э_F-60_Николаева 2 3" xfId="4204"/>
    <cellStyle name="э_F-60_Николаева 2 3 2" xfId="4976"/>
    <cellStyle name="э_F-60_Николаева 2 3 2 2" xfId="6448"/>
    <cellStyle name="э_F-60_Николаева 2 3 2 2 2" xfId="8457"/>
    <cellStyle name="э_F-60_Николаева 2 3 3" xfId="5734"/>
    <cellStyle name="э_F-60_Николаева 2 3 3 2" xfId="7941"/>
    <cellStyle name="э_F-60_Николаева 2 3 4" xfId="7014"/>
    <cellStyle name="э_F-60_Николаева 2 4" xfId="4974"/>
    <cellStyle name="э_F-60_Николаева 2 4 2" xfId="6446"/>
    <cellStyle name="э_F-60_Николаева 2 4 2 2" xfId="8455"/>
    <cellStyle name="э_F-60_Николаева 2 5" xfId="5732"/>
    <cellStyle name="э_F-60_Николаева 2 5 2" xfId="7939"/>
    <cellStyle name="э_F-60_Николаева 2 6" xfId="7012"/>
    <cellStyle name="э_F-60_Николаева 2_IC_9m_2012" xfId="4205"/>
    <cellStyle name="э_F-60_Николаева 2_IC_9m_2012 2" xfId="4977"/>
    <cellStyle name="э_F-60_Николаева 2_IC_9m_2012 2 2" xfId="6449"/>
    <cellStyle name="э_F-60_Николаева 2_IC_9m_2012 2 2 2" xfId="8458"/>
    <cellStyle name="э_F-60_Николаева 2_IC_9m_2012 3" xfId="5735"/>
    <cellStyle name="э_F-60_Николаева 2_IC_9m_2012 3 2" xfId="7942"/>
    <cellStyle name="э_F-60_Николаева 2_IC_9m_2012 4" xfId="7015"/>
    <cellStyle name="э_F-60_Николаева 2_Intercompany" xfId="4206"/>
    <cellStyle name="э_F-60_Николаева 2_Intercompany 2" xfId="4978"/>
    <cellStyle name="э_F-60_Николаева 2_Intercompany 2 2" xfId="6450"/>
    <cellStyle name="э_F-60_Николаева 2_Intercompany 2 2 2" xfId="8459"/>
    <cellStyle name="э_F-60_Николаева 2_Intercompany 3" xfId="5736"/>
    <cellStyle name="э_F-60_Николаева 2_Intercompany 3 2" xfId="7943"/>
    <cellStyle name="э_F-60_Николаева 2_Intercompany 4" xfId="7016"/>
    <cellStyle name="э_F-60_Николаева 3" xfId="4973"/>
    <cellStyle name="э_F-60_Николаева 3 2" xfId="6445"/>
    <cellStyle name="э_F-60_Николаева 3 2 2" xfId="8454"/>
    <cellStyle name="э_F-60_Николаева 4" xfId="5731"/>
    <cellStyle name="э_F-60_Николаева 4 2" xfId="7938"/>
    <cellStyle name="э_F-60_Николаева 5" xfId="7011"/>
    <cellStyle name="э_F-60_Николаева_Comstar RepPack 311210 sent 6Feb" xfId="4207"/>
    <cellStyle name="э_F-60_Николаева_Comstar RepPack 311210 sent 6Feb 2" xfId="4979"/>
    <cellStyle name="э_F-60_Николаева_Comstar RepPack 311210 sent 6Feb 2 2" xfId="6451"/>
    <cellStyle name="э_F-60_Николаева_Comstar RepPack 311210 sent 6Feb 2 2 2" xfId="8460"/>
    <cellStyle name="э_F-60_Николаева_Comstar RepPack 311210 sent 6Feb 3" xfId="5737"/>
    <cellStyle name="э_F-60_Николаева_Comstar RepPack 311210 sent 6Feb 3 2" xfId="7944"/>
    <cellStyle name="э_F-60_Николаева_Comstar RepPack 311210 sent 6Feb 4" xfId="7017"/>
    <cellStyle name="э_F-60_Николаева_K Telecom UZI Q4_2010_31012011" xfId="4208"/>
    <cellStyle name="э_F-60_Николаева_K Telecom UZI Q4_2010_31012011 2" xfId="4980"/>
    <cellStyle name="э_F-60_Николаева_K Telecom UZI Q4_2010_31012011 2 2" xfId="6452"/>
    <cellStyle name="э_F-60_Николаева_K Telecom UZI Q4_2010_31012011 2 2 2" xfId="8461"/>
    <cellStyle name="э_F-60_Николаева_K Telecom UZI Q4_2010_31012011 3" xfId="5738"/>
    <cellStyle name="э_F-60_Николаева_K Telecom UZI Q4_2010_31012011 3 2" xfId="7945"/>
    <cellStyle name="э_F-60_Николаева_K Telecom UZI Q4_2010_31012011 4" xfId="7018"/>
    <cellStyle name="э_F-60_Николаева_MR 00 УЗИ 311209_0302" xfId="4209"/>
    <cellStyle name="э_F-60_Николаева_MR 00 УЗИ 311209_0302 2" xfId="4981"/>
    <cellStyle name="э_F-60_Николаева_MR 00 УЗИ 311209_0302 2 2" xfId="6453"/>
    <cellStyle name="э_F-60_Николаева_MR 00 УЗИ 311209_0302 2 2 2" xfId="8462"/>
    <cellStyle name="э_F-60_Николаева_MR 00 УЗИ 311209_0302 3" xfId="5739"/>
    <cellStyle name="э_F-60_Николаева_MR 00 УЗИ 311209_0302 3 2" xfId="7946"/>
    <cellStyle name="э_F-60_Николаева_MR 00 УЗИ 311209_0302 4" xfId="7019"/>
    <cellStyle name="э_F-60_Николаева_Multiregion RepPack 311210_без линк_100211" xfId="4210"/>
    <cellStyle name="э_F-60_Николаева_Multiregion RepPack 311210_без линк_100211 2" xfId="4982"/>
    <cellStyle name="э_F-60_Николаева_Multiregion RepPack 311210_без линк_100211 2 2" xfId="6454"/>
    <cellStyle name="э_F-60_Николаева_Multiregion RepPack 311210_без линк_100211 2 2 2" xfId="8463"/>
    <cellStyle name="э_F-60_Николаева_Multiregion RepPack 311210_без линк_100211 3" xfId="5740"/>
    <cellStyle name="э_F-60_Николаева_Multiregion RepPack 311210_без линк_100211 3 2" xfId="7947"/>
    <cellStyle name="э_F-60_Николаева_Multiregion RepPack 311210_без линк_100211 4" xfId="7020"/>
    <cellStyle name="э_F-60_Николаева_Rep pack_request_201109" xfId="4211"/>
    <cellStyle name="э_F-60_Николаева_Rep pack_request_201109 2" xfId="4212"/>
    <cellStyle name="э_F-60_Николаева_Rep pack_request_201109 2 2" xfId="4213"/>
    <cellStyle name="э_F-60_Николаева_Rep pack_request_201109 2 2 2" xfId="4985"/>
    <cellStyle name="э_F-60_Николаева_Rep pack_request_201109 2 2 2 2" xfId="6457"/>
    <cellStyle name="э_F-60_Николаева_Rep pack_request_201109 2 2 2 2 2" xfId="8466"/>
    <cellStyle name="э_F-60_Николаева_Rep pack_request_201109 2 2 3" xfId="5743"/>
    <cellStyle name="э_F-60_Николаева_Rep pack_request_201109 2 2 3 2" xfId="7950"/>
    <cellStyle name="э_F-60_Николаева_Rep pack_request_201109 2 2 4" xfId="7023"/>
    <cellStyle name="э_F-60_Николаева_Rep pack_request_201109 2 3" xfId="4214"/>
    <cellStyle name="э_F-60_Николаева_Rep pack_request_201109 2 3 2" xfId="4986"/>
    <cellStyle name="э_F-60_Николаева_Rep pack_request_201109 2 3 2 2" xfId="6458"/>
    <cellStyle name="э_F-60_Николаева_Rep pack_request_201109 2 3 2 2 2" xfId="8467"/>
    <cellStyle name="э_F-60_Николаева_Rep pack_request_201109 2 3 3" xfId="5744"/>
    <cellStyle name="э_F-60_Николаева_Rep pack_request_201109 2 3 3 2" xfId="7951"/>
    <cellStyle name="э_F-60_Николаева_Rep pack_request_201109 2 3 4" xfId="7024"/>
    <cellStyle name="э_F-60_Николаева_Rep pack_request_201109 2 4" xfId="4984"/>
    <cellStyle name="э_F-60_Николаева_Rep pack_request_201109 2 4 2" xfId="6456"/>
    <cellStyle name="э_F-60_Николаева_Rep pack_request_201109 2 4 2 2" xfId="8465"/>
    <cellStyle name="э_F-60_Николаева_Rep pack_request_201109 2 5" xfId="5742"/>
    <cellStyle name="э_F-60_Николаева_Rep pack_request_201109 2 5 2" xfId="7949"/>
    <cellStyle name="э_F-60_Николаева_Rep pack_request_201109 2 6" xfId="7022"/>
    <cellStyle name="э_F-60_Николаева_Rep pack_request_201109 2_IC_9m_2012" xfId="4215"/>
    <cellStyle name="э_F-60_Николаева_Rep pack_request_201109 2_IC_9m_2012 2" xfId="4987"/>
    <cellStyle name="э_F-60_Николаева_Rep pack_request_201109 2_IC_9m_2012 2 2" xfId="6459"/>
    <cellStyle name="э_F-60_Николаева_Rep pack_request_201109 2_IC_9m_2012 2 2 2" xfId="8468"/>
    <cellStyle name="э_F-60_Николаева_Rep pack_request_201109 2_IC_9m_2012 3" xfId="5745"/>
    <cellStyle name="э_F-60_Николаева_Rep pack_request_201109 2_IC_9m_2012 3 2" xfId="7952"/>
    <cellStyle name="э_F-60_Николаева_Rep pack_request_201109 2_IC_9m_2012 4" xfId="7025"/>
    <cellStyle name="э_F-60_Николаева_Rep pack_request_201109 2_Intercompany" xfId="4216"/>
    <cellStyle name="э_F-60_Николаева_Rep pack_request_201109 2_Intercompany 2" xfId="4988"/>
    <cellStyle name="э_F-60_Николаева_Rep pack_request_201109 2_Intercompany 2 2" xfId="6460"/>
    <cellStyle name="э_F-60_Николаева_Rep pack_request_201109 2_Intercompany 2 2 2" xfId="8469"/>
    <cellStyle name="э_F-60_Николаева_Rep pack_request_201109 2_Intercompany 3" xfId="5746"/>
    <cellStyle name="э_F-60_Николаева_Rep pack_request_201109 2_Intercompany 3 2" xfId="7953"/>
    <cellStyle name="э_F-60_Николаева_Rep pack_request_201109 2_Intercompany 4" xfId="7026"/>
    <cellStyle name="э_F-60_Николаева_Rep pack_request_201109 3" xfId="4983"/>
    <cellStyle name="э_F-60_Николаева_Rep pack_request_201109 3 2" xfId="6455"/>
    <cellStyle name="э_F-60_Николаева_Rep pack_request_201109 3 2 2" xfId="8464"/>
    <cellStyle name="э_F-60_Николаева_Rep pack_request_201109 4" xfId="5741"/>
    <cellStyle name="э_F-60_Николаева_Rep pack_request_201109 4 2" xfId="7948"/>
    <cellStyle name="э_F-60_Николаева_Rep pack_request_201109 5" xfId="7021"/>
    <cellStyle name="э_F-60_Николаева_Rep pack_request_201109_Comstar RepPack 311210 sent 6Feb" xfId="4217"/>
    <cellStyle name="э_F-60_Николаева_Rep pack_request_201109_Comstar RepPack 311210 sent 6Feb 2" xfId="4989"/>
    <cellStyle name="э_F-60_Николаева_Rep pack_request_201109_Comstar RepPack 311210 sent 6Feb 2 2" xfId="6461"/>
    <cellStyle name="э_F-60_Николаева_Rep pack_request_201109_Comstar RepPack 311210 sent 6Feb 2 2 2" xfId="8470"/>
    <cellStyle name="э_F-60_Николаева_Rep pack_request_201109_Comstar RepPack 311210 sent 6Feb 3" xfId="5747"/>
    <cellStyle name="э_F-60_Николаева_Rep pack_request_201109_Comstar RepPack 311210 sent 6Feb 3 2" xfId="7954"/>
    <cellStyle name="э_F-60_Николаева_Rep pack_request_201109_Comstar RepPack 311210 sent 6Feb 4" xfId="7027"/>
    <cellStyle name="э_F-60_Николаева_Rep pack_request_201109_K Telecom UZI Q4_2010_31012011" xfId="4218"/>
    <cellStyle name="э_F-60_Николаева_Rep pack_request_201109_K Telecom UZI Q4_2010_31012011 2" xfId="4990"/>
    <cellStyle name="э_F-60_Николаева_Rep pack_request_201109_K Telecom UZI Q4_2010_31012011 2 2" xfId="6462"/>
    <cellStyle name="э_F-60_Николаева_Rep pack_request_201109_K Telecom UZI Q4_2010_31012011 2 2 2" xfId="8471"/>
    <cellStyle name="э_F-60_Николаева_Rep pack_request_201109_K Telecom UZI Q4_2010_31012011 3" xfId="5748"/>
    <cellStyle name="э_F-60_Николаева_Rep pack_request_201109_K Telecom UZI Q4_2010_31012011 3 2" xfId="7955"/>
    <cellStyle name="э_F-60_Николаева_Rep pack_request_201109_K Telecom UZI Q4_2010_31012011 4" xfId="7028"/>
    <cellStyle name="э_F-60_Николаева_Rep pack_request_201109_Multiregion RepPack 311210_без линк_100211" xfId="4219"/>
    <cellStyle name="э_F-60_Николаева_Rep pack_request_201109_Multiregion RepPack 311210_без линк_100211 2" xfId="4991"/>
    <cellStyle name="э_F-60_Николаева_Rep pack_request_201109_Multiregion RepPack 311210_без линк_100211 2 2" xfId="6463"/>
    <cellStyle name="э_F-60_Николаева_Rep pack_request_201109_Multiregion RepPack 311210_без линк_100211 2 2 2" xfId="8472"/>
    <cellStyle name="э_F-60_Николаева_Rep pack_request_201109_Multiregion RepPack 311210_без линк_100211 3" xfId="5749"/>
    <cellStyle name="э_F-60_Николаева_Rep pack_request_201109_Multiregion RepPack 311210_без линк_100211 3 2" xfId="7956"/>
    <cellStyle name="э_F-60_Николаева_Rep pack_request_201109_Multiregion RepPack 311210_без линк_100211 4" xfId="7029"/>
    <cellStyle name="э_F-60_Николаева_Rep pack_request_201109_UMC UZI Q4 2009" xfId="4220"/>
    <cellStyle name="э_F-60_Николаева_Rep pack_request_201109_UMC UZI Q4 2009 2" xfId="4992"/>
    <cellStyle name="э_F-60_Николаева_Rep pack_request_201109_UMC UZI Q4 2009 2 2" xfId="6464"/>
    <cellStyle name="э_F-60_Николаева_Rep pack_request_201109_UMC UZI Q4 2009 2 2 2" xfId="8473"/>
    <cellStyle name="э_F-60_Николаева_Rep pack_request_201109_UMC UZI Q4 2009 3" xfId="5750"/>
    <cellStyle name="э_F-60_Николаева_Rep pack_request_201109_UMC UZI Q4 2009 3 2" xfId="7957"/>
    <cellStyle name="э_F-60_Николаева_Rep pack_request_201109_UMC UZI Q4 2009 4" xfId="7030"/>
    <cellStyle name="э_F-60_Николаева_Rep pack_request_201109_УЗИ MR01_Q4_2010 " xfId="4221"/>
    <cellStyle name="э_F-60_Николаева_Rep pack_request_201109_УЗИ MR01_Q4_2010  2" xfId="4993"/>
    <cellStyle name="э_F-60_Николаева_Rep pack_request_201109_УЗИ MR01_Q4_2010  2 2" xfId="6465"/>
    <cellStyle name="э_F-60_Николаева_Rep pack_request_201109_УЗИ MR01_Q4_2010  2 2 2" xfId="8474"/>
    <cellStyle name="э_F-60_Николаева_Rep pack_request_201109_УЗИ MR01_Q4_2010  3" xfId="5751"/>
    <cellStyle name="э_F-60_Николаева_Rep pack_request_201109_УЗИ MR01_Q4_2010  3 2" xfId="7958"/>
    <cellStyle name="э_F-60_Николаева_Rep pack_request_201109_УЗИ MR01_Q4_2010  4" xfId="7031"/>
    <cellStyle name="э_F-60_Николаева_Rep pack_request_201109_УЗИ MR09_ Q4_2010" xfId="4222"/>
    <cellStyle name="э_F-60_Николаева_Rep pack_request_201109_УЗИ MR09_ Q4_2010 2" xfId="4994"/>
    <cellStyle name="э_F-60_Николаева_Rep pack_request_201109_УЗИ MR09_ Q4_2010 2 2" xfId="6466"/>
    <cellStyle name="э_F-60_Николаева_Rep pack_request_201109_УЗИ MR09_ Q4_2010 2 2 2" xfId="8475"/>
    <cellStyle name="э_F-60_Николаева_Rep pack_request_201109_УЗИ MR09_ Q4_2010 3" xfId="5752"/>
    <cellStyle name="э_F-60_Николаева_Rep pack_request_201109_УЗИ MR09_ Q4_2010 3 2" xfId="7959"/>
    <cellStyle name="э_F-60_Николаева_Rep pack_request_201109_УЗИ MR09_ Q4_2010 4" xfId="7032"/>
    <cellStyle name="э_F-60_Николаева_Rep pack_request_201109_УЗИ Q4_2010_EUROTEL" xfId="4223"/>
    <cellStyle name="э_F-60_Николаева_Rep pack_request_201109_УЗИ Q4_2010_EUROTEL 2" xfId="4995"/>
    <cellStyle name="э_F-60_Николаева_Rep pack_request_201109_УЗИ Q4_2010_EUROTEL 2 2" xfId="6467"/>
    <cellStyle name="э_F-60_Николаева_Rep pack_request_201109_УЗИ Q4_2010_EUROTEL 2 2 2" xfId="8476"/>
    <cellStyle name="э_F-60_Николаева_Rep pack_request_201109_УЗИ Q4_2010_EUROTEL 3" xfId="5753"/>
    <cellStyle name="э_F-60_Николаева_Rep pack_request_201109_УЗИ Q4_2010_EUROTEL 3 2" xfId="7960"/>
    <cellStyle name="э_F-60_Николаева_Rep pack_request_201109_УЗИ Q4_2010_EUROTEL 4" xfId="7033"/>
    <cellStyle name="э_F-60_Николаева_Rep pack_request_201109_УЗИ Q4_2010_MR11_120211" xfId="4224"/>
    <cellStyle name="э_F-60_Николаева_Rep pack_request_201109_УЗИ Q4_2010_MR11_120211 2" xfId="4996"/>
    <cellStyle name="э_F-60_Николаева_Rep pack_request_201109_УЗИ Q4_2010_MR11_120211 2 2" xfId="6468"/>
    <cellStyle name="э_F-60_Николаева_Rep pack_request_201109_УЗИ Q4_2010_MR11_120211 2 2 2" xfId="8477"/>
    <cellStyle name="э_F-60_Николаева_Rep pack_request_201109_УЗИ Q4_2010_MR11_120211 3" xfId="5754"/>
    <cellStyle name="э_F-60_Николаева_Rep pack_request_201109_УЗИ Q4_2010_MR11_120211 3 2" xfId="7961"/>
    <cellStyle name="э_F-60_Николаева_Rep pack_request_201109_УЗИ Q4_2010_MR11_120211 4" xfId="7034"/>
    <cellStyle name="э_F-60_Николаева_Rep pack_request_201109_УЗИ МР03_Q4_2010" xfId="4225"/>
    <cellStyle name="э_F-60_Николаева_Rep pack_request_201109_УЗИ МР03_Q4_2010 2" xfId="4997"/>
    <cellStyle name="э_F-60_Николаева_Rep pack_request_201109_УЗИ МР03_Q4_2010 2 2" xfId="6469"/>
    <cellStyle name="э_F-60_Николаева_Rep pack_request_201109_УЗИ МР03_Q4_2010 2 2 2" xfId="8478"/>
    <cellStyle name="э_F-60_Николаева_Rep pack_request_201109_УЗИ МР03_Q4_2010 3" xfId="5755"/>
    <cellStyle name="э_F-60_Николаева_Rep pack_request_201109_УЗИ МР03_Q4_2010 3 2" xfId="7962"/>
    <cellStyle name="э_F-60_Николаева_Rep pack_request_201109_УЗИ МР03_Q4_2010 4" xfId="7035"/>
    <cellStyle name="э_F-60_Николаева_Rep pack_request_201109_УЗИ МР06_Q4_2010" xfId="4226"/>
    <cellStyle name="э_F-60_Николаева_Rep pack_request_201109_УЗИ МР06_Q4_2010 2" xfId="4998"/>
    <cellStyle name="э_F-60_Николаева_Rep pack_request_201109_УЗИ МР06_Q4_2010 2 2" xfId="6470"/>
    <cellStyle name="э_F-60_Николаева_Rep pack_request_201109_УЗИ МР06_Q4_2010 2 2 2" xfId="8479"/>
    <cellStyle name="э_F-60_Николаева_Rep pack_request_201109_УЗИ МР06_Q4_2010 3" xfId="5756"/>
    <cellStyle name="э_F-60_Николаева_Rep pack_request_201109_УЗИ МР06_Q4_2010 3 2" xfId="7963"/>
    <cellStyle name="э_F-60_Николаева_Rep pack_request_201109_УЗИ МР06_Q4_2010 4" xfId="7036"/>
    <cellStyle name="э_F-60_Николаева_Rep pack_request_201109_УЗИ МР07_Q4_2010" xfId="4227"/>
    <cellStyle name="э_F-60_Николаева_Rep pack_request_201109_УЗИ МР07_Q4_2010 2" xfId="4999"/>
    <cellStyle name="э_F-60_Николаева_Rep pack_request_201109_УЗИ МР07_Q4_2010 2 2" xfId="6471"/>
    <cellStyle name="э_F-60_Николаева_Rep pack_request_201109_УЗИ МР07_Q4_2010 2 2 2" xfId="8480"/>
    <cellStyle name="э_F-60_Николаева_Rep pack_request_201109_УЗИ МР07_Q4_2010 3" xfId="5757"/>
    <cellStyle name="э_F-60_Николаева_Rep pack_request_201109_УЗИ МР07_Q4_2010 3 2" xfId="7964"/>
    <cellStyle name="э_F-60_Николаева_Rep pack_request_201109_УЗИ МР07_Q4_2010 4" xfId="7037"/>
    <cellStyle name="э_F-60_Николаева_Rep pack_request_201109_УЗИ МР08_Q4_2010" xfId="4228"/>
    <cellStyle name="э_F-60_Николаева_Rep pack_request_201109_УЗИ МР08_Q4_2010 2" xfId="5000"/>
    <cellStyle name="э_F-60_Николаева_Rep pack_request_201109_УЗИ МР08_Q4_2010 2 2" xfId="6472"/>
    <cellStyle name="э_F-60_Николаева_Rep pack_request_201109_УЗИ МР08_Q4_2010 2 2 2" xfId="8481"/>
    <cellStyle name="э_F-60_Николаева_Rep pack_request_201109_УЗИ МР08_Q4_2010 3" xfId="5758"/>
    <cellStyle name="э_F-60_Николаева_Rep pack_request_201109_УЗИ МР08_Q4_2010 3 2" xfId="7965"/>
    <cellStyle name="э_F-60_Николаева_Rep pack_request_201109_УЗИ МР08_Q4_2010 4" xfId="7038"/>
    <cellStyle name="э_F-60_Николаева_Rep pack_request_201109_УЗИ МР14_Q4_2010_ZDK" xfId="4229"/>
    <cellStyle name="э_F-60_Николаева_Rep pack_request_201109_УЗИ МР14_Q4_2010_ZDK 2" xfId="5001"/>
    <cellStyle name="э_F-60_Николаева_Rep pack_request_201109_УЗИ МР14_Q4_2010_ZDK 2 2" xfId="6473"/>
    <cellStyle name="э_F-60_Николаева_Rep pack_request_201109_УЗИ МР14_Q4_2010_ZDK 2 2 2" xfId="8482"/>
    <cellStyle name="э_F-60_Николаева_Rep pack_request_201109_УЗИ МР14_Q4_2010_ZDK 3" xfId="5759"/>
    <cellStyle name="э_F-60_Николаева_Rep pack_request_201109_УЗИ МР14_Q4_2010_ZDK 3 2" xfId="7966"/>
    <cellStyle name="э_F-60_Николаева_Rep pack_request_201109_УЗИ МР14_Q4_2010_ZDK 4" xfId="7039"/>
    <cellStyle name="э_F-60_Николаева_UZI_v100210" xfId="4230"/>
    <cellStyle name="э_F-60_Николаева_UZI_v100210 2" xfId="5002"/>
    <cellStyle name="э_F-60_Николаева_UZI_v100210 2 2" xfId="6474"/>
    <cellStyle name="э_F-60_Николаева_UZI_v100210 2 2 2" xfId="8483"/>
    <cellStyle name="э_F-60_Николаева_UZI_v100210 3" xfId="5760"/>
    <cellStyle name="э_F-60_Николаева_UZI_v100210 3 2" xfId="7967"/>
    <cellStyle name="э_F-60_Николаева_UZI_v100210 4" xfId="7040"/>
    <cellStyle name="э_F-60_Николаева_МР04 ПСЗ УЗИ ВГР Q4_2009_ALL_v100126_c Комстар" xfId="4231"/>
    <cellStyle name="э_F-60_Николаева_МР04 ПСЗ УЗИ ВГР Q4_2009_ALL_v100126_c Комстар 2" xfId="5003"/>
    <cellStyle name="э_F-60_Николаева_МР04 ПСЗ УЗИ ВГР Q4_2009_ALL_v100126_c Комстар 2 2" xfId="6475"/>
    <cellStyle name="э_F-60_Николаева_МР04 ПСЗ УЗИ ВГР Q4_2009_ALL_v100126_c Комстар 2 2 2" xfId="8484"/>
    <cellStyle name="э_F-60_Николаева_МР04 ПСЗ УЗИ ВГР Q4_2009_ALL_v100126_c Комстар 3" xfId="5761"/>
    <cellStyle name="э_F-60_Николаева_МР04 ПСЗ УЗИ ВГР Q4_2009_ALL_v100126_c Комстар 3 2" xfId="7968"/>
    <cellStyle name="э_F-60_Николаева_МР04 ПСЗ УЗИ ВГР Q4_2009_ALL_v100126_c Комстар 4" xfId="7041"/>
    <cellStyle name="э_F-60_Николаева_УЗИ MR01_Q4_2010 " xfId="4232"/>
    <cellStyle name="э_F-60_Николаева_УЗИ MR01_Q4_2010  2" xfId="5004"/>
    <cellStyle name="э_F-60_Николаева_УЗИ MR01_Q4_2010  2 2" xfId="6476"/>
    <cellStyle name="э_F-60_Николаева_УЗИ MR01_Q4_2010  2 2 2" xfId="8485"/>
    <cellStyle name="э_F-60_Николаева_УЗИ MR01_Q4_2010  3" xfId="5762"/>
    <cellStyle name="э_F-60_Николаева_УЗИ MR01_Q4_2010  3 2" xfId="7969"/>
    <cellStyle name="э_F-60_Николаева_УЗИ MR01_Q4_2010  4" xfId="7042"/>
    <cellStyle name="э_F-60_Николаева_УЗИ MR09_ Q4_2010" xfId="4233"/>
    <cellStyle name="э_F-60_Николаева_УЗИ MR09_ Q4_2010 2" xfId="5005"/>
    <cellStyle name="э_F-60_Николаева_УЗИ MR09_ Q4_2010 2 2" xfId="6477"/>
    <cellStyle name="э_F-60_Николаева_УЗИ MR09_ Q4_2010 2 2 2" xfId="8486"/>
    <cellStyle name="э_F-60_Николаева_УЗИ MR09_ Q4_2010 3" xfId="5763"/>
    <cellStyle name="э_F-60_Николаева_УЗИ MR09_ Q4_2010 3 2" xfId="7970"/>
    <cellStyle name="э_F-60_Николаева_УЗИ MR09_ Q4_2010 4" xfId="7043"/>
    <cellStyle name="э_F-60_Николаева_УЗИ Q3_2009_BER" xfId="4234"/>
    <cellStyle name="э_F-60_Николаева_УЗИ Q3_2009_BER 2" xfId="5006"/>
    <cellStyle name="э_F-60_Николаева_УЗИ Q3_2009_BER 2 2" xfId="6478"/>
    <cellStyle name="э_F-60_Николаева_УЗИ Q3_2009_BER 2 2 2" xfId="8487"/>
    <cellStyle name="э_F-60_Николаева_УЗИ Q3_2009_BER 3" xfId="5764"/>
    <cellStyle name="э_F-60_Николаева_УЗИ Q3_2009_BER 3 2" xfId="7971"/>
    <cellStyle name="э_F-60_Николаева_УЗИ Q3_2009_BER 4" xfId="7044"/>
    <cellStyle name="э_F-60_Николаева_УЗИ Q4_2010_EUROTEL" xfId="4235"/>
    <cellStyle name="э_F-60_Николаева_УЗИ Q4_2010_EUROTEL 2" xfId="5007"/>
    <cellStyle name="э_F-60_Николаева_УЗИ Q4_2010_EUROTEL 2 2" xfId="6479"/>
    <cellStyle name="э_F-60_Николаева_УЗИ Q4_2010_EUROTEL 2 2 2" xfId="8488"/>
    <cellStyle name="э_F-60_Николаева_УЗИ Q4_2010_EUROTEL 3" xfId="5765"/>
    <cellStyle name="э_F-60_Николаева_УЗИ Q4_2010_EUROTEL 3 2" xfId="7972"/>
    <cellStyle name="э_F-60_Николаева_УЗИ Q4_2010_EUROTEL 4" xfId="7045"/>
    <cellStyle name="э_F-60_Николаева_УЗИ Q4_2010_MR11_120211" xfId="4236"/>
    <cellStyle name="э_F-60_Николаева_УЗИ Q4_2010_MR11_120211 2" xfId="5008"/>
    <cellStyle name="э_F-60_Николаева_УЗИ Q4_2010_MR11_120211 2 2" xfId="6480"/>
    <cellStyle name="э_F-60_Николаева_УЗИ Q4_2010_MR11_120211 2 2 2" xfId="8489"/>
    <cellStyle name="э_F-60_Николаева_УЗИ Q4_2010_MR11_120211 3" xfId="5766"/>
    <cellStyle name="э_F-60_Николаева_УЗИ Q4_2010_MR11_120211 3 2" xfId="7973"/>
    <cellStyle name="э_F-60_Николаева_УЗИ Q4_2010_MR11_120211 4" xfId="7046"/>
    <cellStyle name="э_F-60_Николаева_УЗИ МР03_Q4_2010" xfId="4237"/>
    <cellStyle name="э_F-60_Николаева_УЗИ МР03_Q4_2010 2" xfId="5009"/>
    <cellStyle name="э_F-60_Николаева_УЗИ МР03_Q4_2010 2 2" xfId="6481"/>
    <cellStyle name="э_F-60_Николаева_УЗИ МР03_Q4_2010 2 2 2" xfId="8490"/>
    <cellStyle name="э_F-60_Николаева_УЗИ МР03_Q4_2010 3" xfId="5767"/>
    <cellStyle name="э_F-60_Николаева_УЗИ МР03_Q4_2010 3 2" xfId="7974"/>
    <cellStyle name="э_F-60_Николаева_УЗИ МР03_Q4_2010 4" xfId="7047"/>
    <cellStyle name="э_F-60_Николаева_УЗИ МР06_Q4_2010" xfId="4238"/>
    <cellStyle name="э_F-60_Николаева_УЗИ МР06_Q4_2010 2" xfId="5010"/>
    <cellStyle name="э_F-60_Николаева_УЗИ МР06_Q4_2010 2 2" xfId="6482"/>
    <cellStyle name="э_F-60_Николаева_УЗИ МР06_Q4_2010 2 2 2" xfId="8491"/>
    <cellStyle name="э_F-60_Николаева_УЗИ МР06_Q4_2010 3" xfId="5768"/>
    <cellStyle name="э_F-60_Николаева_УЗИ МР06_Q4_2010 3 2" xfId="7975"/>
    <cellStyle name="э_F-60_Николаева_УЗИ МР06_Q4_2010 4" xfId="7048"/>
    <cellStyle name="э_F-60_Николаева_УЗИ МР07_Q4_2010" xfId="4239"/>
    <cellStyle name="э_F-60_Николаева_УЗИ МР07_Q4_2010 2" xfId="5011"/>
    <cellStyle name="э_F-60_Николаева_УЗИ МР07_Q4_2010 2 2" xfId="6483"/>
    <cellStyle name="э_F-60_Николаева_УЗИ МР07_Q4_2010 2 2 2" xfId="8492"/>
    <cellStyle name="э_F-60_Николаева_УЗИ МР07_Q4_2010 3" xfId="5769"/>
    <cellStyle name="э_F-60_Николаева_УЗИ МР07_Q4_2010 3 2" xfId="7976"/>
    <cellStyle name="э_F-60_Николаева_УЗИ МР07_Q4_2010 4" xfId="7049"/>
    <cellStyle name="э_F-60_Николаева_УЗИ МР08_Q4_2010" xfId="4240"/>
    <cellStyle name="э_F-60_Николаева_УЗИ МР08_Q4_2010 2" xfId="5012"/>
    <cellStyle name="э_F-60_Николаева_УЗИ МР08_Q4_2010 2 2" xfId="6484"/>
    <cellStyle name="э_F-60_Николаева_УЗИ МР08_Q4_2010 2 2 2" xfId="8493"/>
    <cellStyle name="э_F-60_Николаева_УЗИ МР08_Q4_2010 3" xfId="5770"/>
    <cellStyle name="э_F-60_Николаева_УЗИ МР08_Q4_2010 3 2" xfId="7977"/>
    <cellStyle name="э_F-60_Николаева_УЗИ МР08_Q4_2010 4" xfId="7050"/>
    <cellStyle name="э_F-60_Николаева_УЗИ МР14_Q4_2010_ZDK" xfId="4241"/>
    <cellStyle name="э_F-60_Николаева_УЗИ МР14_Q4_2010_ZDK 2" xfId="5013"/>
    <cellStyle name="э_F-60_Николаева_УЗИ МР14_Q4_2010_ZDK 2 2" xfId="6485"/>
    <cellStyle name="э_F-60_Николаева_УЗИ МР14_Q4_2010_ZDK 2 2 2" xfId="8494"/>
    <cellStyle name="э_F-60_Николаева_УЗИ МР14_Q4_2010_ZDK 3" xfId="5771"/>
    <cellStyle name="э_F-60_Николаева_УЗИ МР14_Q4_2010_ZDK 3 2" xfId="7978"/>
    <cellStyle name="э_F-60_Николаева_УЗИ МР14_Q4_2010_ZDK 4" xfId="7051"/>
    <cellStyle name="э_F-60_Николаева_УЗИ_ БЕР" xfId="4242"/>
    <cellStyle name="э_F-60_Николаева_УЗИ_ БЕР 2" xfId="5014"/>
    <cellStyle name="э_F-60_Николаева_УЗИ_ БЕР 2 2" xfId="6486"/>
    <cellStyle name="э_F-60_Николаева_УЗИ_ БЕР 2 2 2" xfId="8495"/>
    <cellStyle name="э_F-60_Николаева_УЗИ_ БЕР 3" xfId="5772"/>
    <cellStyle name="э_F-60_Николаева_УЗИ_ БЕР 3 2" xfId="7979"/>
    <cellStyle name="э_F-60_Николаева_УЗИ_ БЕР 4" xfId="7052"/>
    <cellStyle name="э_IC_9m_2012" xfId="4243"/>
    <cellStyle name="э_IC_9m_2012 2" xfId="5015"/>
    <cellStyle name="э_IC_9m_2012 2 2" xfId="6487"/>
    <cellStyle name="э_IC_9m_2012 2 2 2" xfId="8496"/>
    <cellStyle name="э_IC_9m_2012 3" xfId="5773"/>
    <cellStyle name="э_IC_9m_2012 3 2" xfId="7980"/>
    <cellStyle name="э_IC_9m_2012 4" xfId="7053"/>
    <cellStyle name="э_K Telecom UZI Q4_2010_31012011" xfId="4244"/>
    <cellStyle name="э_K Telecom UZI Q4_2010_31012011 2" xfId="5016"/>
    <cellStyle name="э_K Telecom UZI Q4_2010_31012011 2 2" xfId="6488"/>
    <cellStyle name="э_K Telecom UZI Q4_2010_31012011 2 2 2" xfId="8497"/>
    <cellStyle name="э_K Telecom UZI Q4_2010_31012011 3" xfId="5774"/>
    <cellStyle name="э_K Telecom UZI Q4_2010_31012011 3 2" xfId="7981"/>
    <cellStyle name="э_K Telecom UZI Q4_2010_31012011 4" xfId="7054"/>
    <cellStyle name="э_MR 00 УЗИ 311209_0302" xfId="4245"/>
    <cellStyle name="э_MR 00 УЗИ 311209_0302 2" xfId="5017"/>
    <cellStyle name="э_MR 00 УЗИ 311209_0302 2 2" xfId="6489"/>
    <cellStyle name="э_MR 00 УЗИ 311209_0302 2 2 2" xfId="8498"/>
    <cellStyle name="э_MR 00 УЗИ 311209_0302 3" xfId="5775"/>
    <cellStyle name="э_MR 00 УЗИ 311209_0302 3 2" xfId="7982"/>
    <cellStyle name="э_MR 00 УЗИ 311209_0302 4" xfId="7055"/>
    <cellStyle name="э_Multiregion RepPack 311210_без линк_100211" xfId="4246"/>
    <cellStyle name="э_Multiregion RepPack 311210_без линк_100211 2" xfId="5018"/>
    <cellStyle name="э_Multiregion RepPack 311210_без линк_100211 2 2" xfId="6490"/>
    <cellStyle name="э_Multiregion RepPack 311210_без линк_100211 2 2 2" xfId="8499"/>
    <cellStyle name="э_Multiregion RepPack 311210_без линк_100211 3" xfId="5776"/>
    <cellStyle name="э_Multiregion RepPack 311210_без линк_100211 3 2" xfId="7983"/>
    <cellStyle name="э_Multiregion RepPack 311210_без линк_100211 4" xfId="7056"/>
    <cellStyle name="э_UZI_v100210" xfId="4247"/>
    <cellStyle name="э_UZI_v100210 2" xfId="5019"/>
    <cellStyle name="э_UZI_v100210 2 2" xfId="6491"/>
    <cellStyle name="э_UZI_v100210 2 2 2" xfId="8500"/>
    <cellStyle name="э_UZI_v100210 3" xfId="5777"/>
    <cellStyle name="э_UZI_v100210 3 2" xfId="7984"/>
    <cellStyle name="э_UZI_v100210 4" xfId="7057"/>
    <cellStyle name="э_обязательства по аренде 09" xfId="4248"/>
    <cellStyle name="э_обязательства по аренде 09 2" xfId="4249"/>
    <cellStyle name="э_обязательства по аренде 09 2 2" xfId="4250"/>
    <cellStyle name="э_обязательства по аренде 09 2 2 2" xfId="5022"/>
    <cellStyle name="э_обязательства по аренде 09 2 2 2 2" xfId="6494"/>
    <cellStyle name="э_обязательства по аренде 09 2 2 2 2 2" xfId="8503"/>
    <cellStyle name="э_обязательства по аренде 09 2 2 3" xfId="5780"/>
    <cellStyle name="э_обязательства по аренде 09 2 2 3 2" xfId="7987"/>
    <cellStyle name="э_обязательства по аренде 09 2 2 4" xfId="7060"/>
    <cellStyle name="э_обязательства по аренде 09 2 3" xfId="4251"/>
    <cellStyle name="э_обязательства по аренде 09 2 3 2" xfId="5023"/>
    <cellStyle name="э_обязательства по аренде 09 2 3 2 2" xfId="6495"/>
    <cellStyle name="э_обязательства по аренде 09 2 3 2 2 2" xfId="8504"/>
    <cellStyle name="э_обязательства по аренде 09 2 3 3" xfId="5781"/>
    <cellStyle name="э_обязательства по аренде 09 2 3 3 2" xfId="7988"/>
    <cellStyle name="э_обязательства по аренде 09 2 3 4" xfId="7061"/>
    <cellStyle name="э_обязательства по аренде 09 2 4" xfId="5021"/>
    <cellStyle name="э_обязательства по аренде 09 2 4 2" xfId="6493"/>
    <cellStyle name="э_обязательства по аренде 09 2 4 2 2" xfId="8502"/>
    <cellStyle name="э_обязательства по аренде 09 2 5" xfId="5779"/>
    <cellStyle name="э_обязательства по аренде 09 2 5 2" xfId="7986"/>
    <cellStyle name="э_обязательства по аренде 09 2 6" xfId="7059"/>
    <cellStyle name="э_обязательства по аренде 09 2_IC_9m_2012" xfId="4252"/>
    <cellStyle name="э_обязательства по аренде 09 2_IC_9m_2012 2" xfId="5024"/>
    <cellStyle name="э_обязательства по аренде 09 2_IC_9m_2012 2 2" xfId="6496"/>
    <cellStyle name="э_обязательства по аренде 09 2_IC_9m_2012 2 2 2" xfId="8505"/>
    <cellStyle name="э_обязательства по аренде 09 2_IC_9m_2012 3" xfId="5782"/>
    <cellStyle name="э_обязательства по аренде 09 2_IC_9m_2012 3 2" xfId="7989"/>
    <cellStyle name="э_обязательства по аренде 09 2_IC_9m_2012 4" xfId="7062"/>
    <cellStyle name="э_обязательства по аренде 09 2_Intercompany" xfId="4253"/>
    <cellStyle name="э_обязательства по аренде 09 2_Intercompany 2" xfId="5025"/>
    <cellStyle name="э_обязательства по аренде 09 2_Intercompany 2 2" xfId="6497"/>
    <cellStyle name="э_обязательства по аренде 09 2_Intercompany 2 2 2" xfId="8506"/>
    <cellStyle name="э_обязательства по аренде 09 2_Intercompany 3" xfId="5783"/>
    <cellStyle name="э_обязательства по аренде 09 2_Intercompany 3 2" xfId="7990"/>
    <cellStyle name="э_обязательства по аренде 09 2_Intercompany 4" xfId="7063"/>
    <cellStyle name="э_обязательства по аренде 09 3" xfId="5020"/>
    <cellStyle name="э_обязательства по аренде 09 3 2" xfId="6492"/>
    <cellStyle name="э_обязательства по аренде 09 3 2 2" xfId="8501"/>
    <cellStyle name="э_обязательства по аренде 09 4" xfId="5778"/>
    <cellStyle name="э_обязательства по аренде 09 4 2" xfId="7985"/>
    <cellStyle name="э_обязательства по аренде 09 5" xfId="7058"/>
    <cellStyle name="э_обязательства по аренде 09_Comstar RepPack 311210 sent 6Feb" xfId="4254"/>
    <cellStyle name="э_обязательства по аренде 09_Comstar RepPack 311210 sent 6Feb 2" xfId="5026"/>
    <cellStyle name="э_обязательства по аренде 09_Comstar RepPack 311210 sent 6Feb 2 2" xfId="6498"/>
    <cellStyle name="э_обязательства по аренде 09_Comstar RepPack 311210 sent 6Feb 2 2 2" xfId="8507"/>
    <cellStyle name="э_обязательства по аренде 09_Comstar RepPack 311210 sent 6Feb 3" xfId="5784"/>
    <cellStyle name="э_обязательства по аренде 09_Comstar RepPack 311210 sent 6Feb 3 2" xfId="7991"/>
    <cellStyle name="э_обязательства по аренде 09_Comstar RepPack 311210 sent 6Feb 4" xfId="7064"/>
    <cellStyle name="э_обязательства по аренде 09_K Telecom UZI Q4_2010_31012011" xfId="4255"/>
    <cellStyle name="э_обязательства по аренде 09_K Telecom UZI Q4_2010_31012011 2" xfId="5027"/>
    <cellStyle name="э_обязательства по аренде 09_K Telecom UZI Q4_2010_31012011 2 2" xfId="6499"/>
    <cellStyle name="э_обязательства по аренде 09_K Telecom UZI Q4_2010_31012011 2 2 2" xfId="8508"/>
    <cellStyle name="э_обязательства по аренде 09_K Telecom UZI Q4_2010_31012011 3" xfId="5785"/>
    <cellStyle name="э_обязательства по аренде 09_K Telecom UZI Q4_2010_31012011 3 2" xfId="7992"/>
    <cellStyle name="э_обязательства по аренде 09_K Telecom UZI Q4_2010_31012011 4" xfId="7065"/>
    <cellStyle name="э_обязательства по аренде 09_MR 00 УЗИ 311209_0302" xfId="4256"/>
    <cellStyle name="э_обязательства по аренде 09_MR 00 УЗИ 311209_0302 2" xfId="5028"/>
    <cellStyle name="э_обязательства по аренде 09_MR 00 УЗИ 311209_0302 2 2" xfId="6500"/>
    <cellStyle name="э_обязательства по аренде 09_MR 00 УЗИ 311209_0302 2 2 2" xfId="8509"/>
    <cellStyle name="э_обязательства по аренде 09_MR 00 УЗИ 311209_0302 3" xfId="5786"/>
    <cellStyle name="э_обязательства по аренде 09_MR 00 УЗИ 311209_0302 3 2" xfId="7993"/>
    <cellStyle name="э_обязательства по аренде 09_MR 00 УЗИ 311209_0302 4" xfId="7066"/>
    <cellStyle name="э_обязательства по аренде 09_Multiregion RepPack 311210_без линк_100211" xfId="4257"/>
    <cellStyle name="э_обязательства по аренде 09_Multiregion RepPack 311210_без линк_100211 2" xfId="5029"/>
    <cellStyle name="э_обязательства по аренде 09_Multiregion RepPack 311210_без линк_100211 2 2" xfId="6501"/>
    <cellStyle name="э_обязательства по аренде 09_Multiregion RepPack 311210_без линк_100211 2 2 2" xfId="8510"/>
    <cellStyle name="э_обязательства по аренде 09_Multiregion RepPack 311210_без линк_100211 3" xfId="5787"/>
    <cellStyle name="э_обязательства по аренде 09_Multiregion RepPack 311210_без линк_100211 3 2" xfId="7994"/>
    <cellStyle name="э_обязательства по аренде 09_Multiregion RepPack 311210_без линк_100211 4" xfId="7067"/>
    <cellStyle name="э_обязательства по аренде 09_Rep pack_request_201109" xfId="4258"/>
    <cellStyle name="э_обязательства по аренде 09_Rep pack_request_201109 2" xfId="4259"/>
    <cellStyle name="э_обязательства по аренде 09_Rep pack_request_201109 2 2" xfId="4260"/>
    <cellStyle name="э_обязательства по аренде 09_Rep pack_request_201109 2 2 2" xfId="5032"/>
    <cellStyle name="э_обязательства по аренде 09_Rep pack_request_201109 2 2 2 2" xfId="6504"/>
    <cellStyle name="э_обязательства по аренде 09_Rep pack_request_201109 2 2 2 2 2" xfId="8513"/>
    <cellStyle name="э_обязательства по аренде 09_Rep pack_request_201109 2 2 3" xfId="5790"/>
    <cellStyle name="э_обязательства по аренде 09_Rep pack_request_201109 2 2 3 2" xfId="7997"/>
    <cellStyle name="э_обязательства по аренде 09_Rep pack_request_201109 2 2 4" xfId="7070"/>
    <cellStyle name="э_обязательства по аренде 09_Rep pack_request_201109 2 3" xfId="4261"/>
    <cellStyle name="э_обязательства по аренде 09_Rep pack_request_201109 2 3 2" xfId="5033"/>
    <cellStyle name="э_обязательства по аренде 09_Rep pack_request_201109 2 3 2 2" xfId="6505"/>
    <cellStyle name="э_обязательства по аренде 09_Rep pack_request_201109 2 3 2 2 2" xfId="8514"/>
    <cellStyle name="э_обязательства по аренде 09_Rep pack_request_201109 2 3 3" xfId="5791"/>
    <cellStyle name="э_обязательства по аренде 09_Rep pack_request_201109 2 3 3 2" xfId="7998"/>
    <cellStyle name="э_обязательства по аренде 09_Rep pack_request_201109 2 3 4" xfId="7071"/>
    <cellStyle name="э_обязательства по аренде 09_Rep pack_request_201109 2 4" xfId="5031"/>
    <cellStyle name="э_обязательства по аренде 09_Rep pack_request_201109 2 4 2" xfId="6503"/>
    <cellStyle name="э_обязательства по аренде 09_Rep pack_request_201109 2 4 2 2" xfId="8512"/>
    <cellStyle name="э_обязательства по аренде 09_Rep pack_request_201109 2 5" xfId="5789"/>
    <cellStyle name="э_обязательства по аренде 09_Rep pack_request_201109 2 5 2" xfId="7996"/>
    <cellStyle name="э_обязательства по аренде 09_Rep pack_request_201109 2 6" xfId="7069"/>
    <cellStyle name="э_обязательства по аренде 09_Rep pack_request_201109 2_IC_9m_2012" xfId="4262"/>
    <cellStyle name="э_обязательства по аренде 09_Rep pack_request_201109 2_IC_9m_2012 2" xfId="5034"/>
    <cellStyle name="э_обязательства по аренде 09_Rep pack_request_201109 2_IC_9m_2012 2 2" xfId="6506"/>
    <cellStyle name="э_обязательства по аренде 09_Rep pack_request_201109 2_IC_9m_2012 2 2 2" xfId="8515"/>
    <cellStyle name="э_обязательства по аренде 09_Rep pack_request_201109 2_IC_9m_2012 3" xfId="5792"/>
    <cellStyle name="э_обязательства по аренде 09_Rep pack_request_201109 2_IC_9m_2012 3 2" xfId="7999"/>
    <cellStyle name="э_обязательства по аренде 09_Rep pack_request_201109 2_IC_9m_2012 4" xfId="7072"/>
    <cellStyle name="э_обязательства по аренде 09_Rep pack_request_201109 2_Intercompany" xfId="4263"/>
    <cellStyle name="э_обязательства по аренде 09_Rep pack_request_201109 2_Intercompany 2" xfId="5035"/>
    <cellStyle name="э_обязательства по аренде 09_Rep pack_request_201109 2_Intercompany 2 2" xfId="6507"/>
    <cellStyle name="э_обязательства по аренде 09_Rep pack_request_201109 2_Intercompany 2 2 2" xfId="8516"/>
    <cellStyle name="э_обязательства по аренде 09_Rep pack_request_201109 2_Intercompany 3" xfId="5793"/>
    <cellStyle name="э_обязательства по аренде 09_Rep pack_request_201109 2_Intercompany 3 2" xfId="8000"/>
    <cellStyle name="э_обязательства по аренде 09_Rep pack_request_201109 2_Intercompany 4" xfId="7073"/>
    <cellStyle name="э_обязательства по аренде 09_Rep pack_request_201109 3" xfId="5030"/>
    <cellStyle name="э_обязательства по аренде 09_Rep pack_request_201109 3 2" xfId="6502"/>
    <cellStyle name="э_обязательства по аренде 09_Rep pack_request_201109 3 2 2" xfId="8511"/>
    <cellStyle name="э_обязательства по аренде 09_Rep pack_request_201109 4" xfId="5788"/>
    <cellStyle name="э_обязательства по аренде 09_Rep pack_request_201109 4 2" xfId="7995"/>
    <cellStyle name="э_обязательства по аренде 09_Rep pack_request_201109 5" xfId="7068"/>
    <cellStyle name="э_обязательства по аренде 09_Rep pack_request_201109_Comstar RepPack 311210 sent 6Feb" xfId="4264"/>
    <cellStyle name="э_обязательства по аренде 09_Rep pack_request_201109_Comstar RepPack 311210 sent 6Feb 2" xfId="5036"/>
    <cellStyle name="э_обязательства по аренде 09_Rep pack_request_201109_Comstar RepPack 311210 sent 6Feb 2 2" xfId="6508"/>
    <cellStyle name="э_обязательства по аренде 09_Rep pack_request_201109_Comstar RepPack 311210 sent 6Feb 2 2 2" xfId="8517"/>
    <cellStyle name="э_обязательства по аренде 09_Rep pack_request_201109_Comstar RepPack 311210 sent 6Feb 3" xfId="5794"/>
    <cellStyle name="э_обязательства по аренде 09_Rep pack_request_201109_Comstar RepPack 311210 sent 6Feb 3 2" xfId="8001"/>
    <cellStyle name="э_обязательства по аренде 09_Rep pack_request_201109_Comstar RepPack 311210 sent 6Feb 4" xfId="7074"/>
    <cellStyle name="э_обязательства по аренде 09_Rep pack_request_201109_K Telecom UZI Q4_2010_31012011" xfId="4265"/>
    <cellStyle name="э_обязательства по аренде 09_Rep pack_request_201109_K Telecom UZI Q4_2010_31012011 2" xfId="5037"/>
    <cellStyle name="э_обязательства по аренде 09_Rep pack_request_201109_K Telecom UZI Q4_2010_31012011 2 2" xfId="6509"/>
    <cellStyle name="э_обязательства по аренде 09_Rep pack_request_201109_K Telecom UZI Q4_2010_31012011 2 2 2" xfId="8518"/>
    <cellStyle name="э_обязательства по аренде 09_Rep pack_request_201109_K Telecom UZI Q4_2010_31012011 3" xfId="5795"/>
    <cellStyle name="э_обязательства по аренде 09_Rep pack_request_201109_K Telecom UZI Q4_2010_31012011 3 2" xfId="8002"/>
    <cellStyle name="э_обязательства по аренде 09_Rep pack_request_201109_K Telecom UZI Q4_2010_31012011 4" xfId="7075"/>
    <cellStyle name="э_обязательства по аренде 09_Rep pack_request_201109_Multiregion RepPack 311210_без линк_100211" xfId="4266"/>
    <cellStyle name="э_обязательства по аренде 09_Rep pack_request_201109_Multiregion RepPack 311210_без линк_100211 2" xfId="5038"/>
    <cellStyle name="э_обязательства по аренде 09_Rep pack_request_201109_Multiregion RepPack 311210_без линк_100211 2 2" xfId="6510"/>
    <cellStyle name="э_обязательства по аренде 09_Rep pack_request_201109_Multiregion RepPack 311210_без линк_100211 2 2 2" xfId="8519"/>
    <cellStyle name="э_обязательства по аренде 09_Rep pack_request_201109_Multiregion RepPack 311210_без линк_100211 3" xfId="5796"/>
    <cellStyle name="э_обязательства по аренде 09_Rep pack_request_201109_Multiregion RepPack 311210_без линк_100211 3 2" xfId="8003"/>
    <cellStyle name="э_обязательства по аренде 09_Rep pack_request_201109_Multiregion RepPack 311210_без линк_100211 4" xfId="7076"/>
    <cellStyle name="э_обязательства по аренде 09_Rep pack_request_201109_UMC UZI Q4 2009" xfId="4267"/>
    <cellStyle name="э_обязательства по аренде 09_Rep pack_request_201109_UMC UZI Q4 2009 2" xfId="5039"/>
    <cellStyle name="э_обязательства по аренде 09_Rep pack_request_201109_UMC UZI Q4 2009 2 2" xfId="6511"/>
    <cellStyle name="э_обязательства по аренде 09_Rep pack_request_201109_UMC UZI Q4 2009 2 2 2" xfId="8520"/>
    <cellStyle name="э_обязательства по аренде 09_Rep pack_request_201109_UMC UZI Q4 2009 3" xfId="5797"/>
    <cellStyle name="э_обязательства по аренде 09_Rep pack_request_201109_UMC UZI Q4 2009 3 2" xfId="8004"/>
    <cellStyle name="э_обязательства по аренде 09_Rep pack_request_201109_UMC UZI Q4 2009 4" xfId="7077"/>
    <cellStyle name="э_обязательства по аренде 09_Rep pack_request_201109_УЗИ MR01_Q4_2010 " xfId="4268"/>
    <cellStyle name="э_обязательства по аренде 09_Rep pack_request_201109_УЗИ MR01_Q4_2010  2" xfId="5040"/>
    <cellStyle name="э_обязательства по аренде 09_Rep pack_request_201109_УЗИ MR01_Q4_2010  2 2" xfId="6512"/>
    <cellStyle name="э_обязательства по аренде 09_Rep pack_request_201109_УЗИ MR01_Q4_2010  2 2 2" xfId="8521"/>
    <cellStyle name="э_обязательства по аренде 09_Rep pack_request_201109_УЗИ MR01_Q4_2010  3" xfId="5798"/>
    <cellStyle name="э_обязательства по аренде 09_Rep pack_request_201109_УЗИ MR01_Q4_2010  3 2" xfId="8005"/>
    <cellStyle name="э_обязательства по аренде 09_Rep pack_request_201109_УЗИ MR01_Q4_2010  4" xfId="7078"/>
    <cellStyle name="э_обязательства по аренде 09_Rep pack_request_201109_УЗИ MR09_ Q4_2010" xfId="4269"/>
    <cellStyle name="э_обязательства по аренде 09_Rep pack_request_201109_УЗИ MR09_ Q4_2010 2" xfId="5041"/>
    <cellStyle name="э_обязательства по аренде 09_Rep pack_request_201109_УЗИ MR09_ Q4_2010 2 2" xfId="6513"/>
    <cellStyle name="э_обязательства по аренде 09_Rep pack_request_201109_УЗИ MR09_ Q4_2010 2 2 2" xfId="8522"/>
    <cellStyle name="э_обязательства по аренде 09_Rep pack_request_201109_УЗИ MR09_ Q4_2010 3" xfId="5799"/>
    <cellStyle name="э_обязательства по аренде 09_Rep pack_request_201109_УЗИ MR09_ Q4_2010 3 2" xfId="8006"/>
    <cellStyle name="э_обязательства по аренде 09_Rep pack_request_201109_УЗИ MR09_ Q4_2010 4" xfId="7079"/>
    <cellStyle name="э_обязательства по аренде 09_Rep pack_request_201109_УЗИ Q4_2010_EUROTEL" xfId="4270"/>
    <cellStyle name="э_обязательства по аренде 09_Rep pack_request_201109_УЗИ Q4_2010_EUROTEL 2" xfId="5042"/>
    <cellStyle name="э_обязательства по аренде 09_Rep pack_request_201109_УЗИ Q4_2010_EUROTEL 2 2" xfId="6514"/>
    <cellStyle name="э_обязательства по аренде 09_Rep pack_request_201109_УЗИ Q4_2010_EUROTEL 2 2 2" xfId="8523"/>
    <cellStyle name="э_обязательства по аренде 09_Rep pack_request_201109_УЗИ Q4_2010_EUROTEL 3" xfId="5800"/>
    <cellStyle name="э_обязательства по аренде 09_Rep pack_request_201109_УЗИ Q4_2010_EUROTEL 3 2" xfId="8007"/>
    <cellStyle name="э_обязательства по аренде 09_Rep pack_request_201109_УЗИ Q4_2010_EUROTEL 4" xfId="7080"/>
    <cellStyle name="э_обязательства по аренде 09_Rep pack_request_201109_УЗИ Q4_2010_MR11_120211" xfId="4271"/>
    <cellStyle name="э_обязательства по аренде 09_Rep pack_request_201109_УЗИ Q4_2010_MR11_120211 2" xfId="5043"/>
    <cellStyle name="э_обязательства по аренде 09_Rep pack_request_201109_УЗИ Q4_2010_MR11_120211 2 2" xfId="6515"/>
    <cellStyle name="э_обязательства по аренде 09_Rep pack_request_201109_УЗИ Q4_2010_MR11_120211 2 2 2" xfId="8524"/>
    <cellStyle name="э_обязательства по аренде 09_Rep pack_request_201109_УЗИ Q4_2010_MR11_120211 3" xfId="5801"/>
    <cellStyle name="э_обязательства по аренде 09_Rep pack_request_201109_УЗИ Q4_2010_MR11_120211 3 2" xfId="8008"/>
    <cellStyle name="э_обязательства по аренде 09_Rep pack_request_201109_УЗИ Q4_2010_MR11_120211 4" xfId="7081"/>
    <cellStyle name="э_обязательства по аренде 09_Rep pack_request_201109_УЗИ МР03_Q4_2010" xfId="4272"/>
    <cellStyle name="э_обязательства по аренде 09_Rep pack_request_201109_УЗИ МР03_Q4_2010 2" xfId="5044"/>
    <cellStyle name="э_обязательства по аренде 09_Rep pack_request_201109_УЗИ МР03_Q4_2010 2 2" xfId="6516"/>
    <cellStyle name="э_обязательства по аренде 09_Rep pack_request_201109_УЗИ МР03_Q4_2010 2 2 2" xfId="8525"/>
    <cellStyle name="э_обязательства по аренде 09_Rep pack_request_201109_УЗИ МР03_Q4_2010 3" xfId="5802"/>
    <cellStyle name="э_обязательства по аренде 09_Rep pack_request_201109_УЗИ МР03_Q4_2010 3 2" xfId="8009"/>
    <cellStyle name="э_обязательства по аренде 09_Rep pack_request_201109_УЗИ МР03_Q4_2010 4" xfId="7082"/>
    <cellStyle name="э_обязательства по аренде 09_Rep pack_request_201109_УЗИ МР06_Q4_2010" xfId="4273"/>
    <cellStyle name="э_обязательства по аренде 09_Rep pack_request_201109_УЗИ МР06_Q4_2010 2" xfId="5045"/>
    <cellStyle name="э_обязательства по аренде 09_Rep pack_request_201109_УЗИ МР06_Q4_2010 2 2" xfId="6517"/>
    <cellStyle name="э_обязательства по аренде 09_Rep pack_request_201109_УЗИ МР06_Q4_2010 2 2 2" xfId="8526"/>
    <cellStyle name="э_обязательства по аренде 09_Rep pack_request_201109_УЗИ МР06_Q4_2010 3" xfId="5803"/>
    <cellStyle name="э_обязательства по аренде 09_Rep pack_request_201109_УЗИ МР06_Q4_2010 3 2" xfId="8010"/>
    <cellStyle name="э_обязательства по аренде 09_Rep pack_request_201109_УЗИ МР06_Q4_2010 4" xfId="7083"/>
    <cellStyle name="э_обязательства по аренде 09_Rep pack_request_201109_УЗИ МР07_Q4_2010" xfId="4274"/>
    <cellStyle name="э_обязательства по аренде 09_Rep pack_request_201109_УЗИ МР07_Q4_2010 2" xfId="5046"/>
    <cellStyle name="э_обязательства по аренде 09_Rep pack_request_201109_УЗИ МР07_Q4_2010 2 2" xfId="6518"/>
    <cellStyle name="э_обязательства по аренде 09_Rep pack_request_201109_УЗИ МР07_Q4_2010 2 2 2" xfId="8527"/>
    <cellStyle name="э_обязательства по аренде 09_Rep pack_request_201109_УЗИ МР07_Q4_2010 3" xfId="5804"/>
    <cellStyle name="э_обязательства по аренде 09_Rep pack_request_201109_УЗИ МР07_Q4_2010 3 2" xfId="8011"/>
    <cellStyle name="э_обязательства по аренде 09_Rep pack_request_201109_УЗИ МР07_Q4_2010 4" xfId="7084"/>
    <cellStyle name="э_обязательства по аренде 09_Rep pack_request_201109_УЗИ МР08_Q4_2010" xfId="4275"/>
    <cellStyle name="э_обязательства по аренде 09_Rep pack_request_201109_УЗИ МР08_Q4_2010 2" xfId="5047"/>
    <cellStyle name="э_обязательства по аренде 09_Rep pack_request_201109_УЗИ МР08_Q4_2010 2 2" xfId="6519"/>
    <cellStyle name="э_обязательства по аренде 09_Rep pack_request_201109_УЗИ МР08_Q4_2010 2 2 2" xfId="8528"/>
    <cellStyle name="э_обязательства по аренде 09_Rep pack_request_201109_УЗИ МР08_Q4_2010 3" xfId="5805"/>
    <cellStyle name="э_обязательства по аренде 09_Rep pack_request_201109_УЗИ МР08_Q4_2010 3 2" xfId="8012"/>
    <cellStyle name="э_обязательства по аренде 09_Rep pack_request_201109_УЗИ МР08_Q4_2010 4" xfId="7085"/>
    <cellStyle name="э_обязательства по аренде 09_Rep pack_request_201109_УЗИ МР14_Q4_2010_ZDK" xfId="4276"/>
    <cellStyle name="э_обязательства по аренде 09_Rep pack_request_201109_УЗИ МР14_Q4_2010_ZDK 2" xfId="5048"/>
    <cellStyle name="э_обязательства по аренде 09_Rep pack_request_201109_УЗИ МР14_Q4_2010_ZDK 2 2" xfId="6520"/>
    <cellStyle name="э_обязательства по аренде 09_Rep pack_request_201109_УЗИ МР14_Q4_2010_ZDK 2 2 2" xfId="8529"/>
    <cellStyle name="э_обязательства по аренде 09_Rep pack_request_201109_УЗИ МР14_Q4_2010_ZDK 3" xfId="5806"/>
    <cellStyle name="э_обязательства по аренде 09_Rep pack_request_201109_УЗИ МР14_Q4_2010_ZDK 3 2" xfId="8013"/>
    <cellStyle name="э_обязательства по аренде 09_Rep pack_request_201109_УЗИ МР14_Q4_2010_ZDK 4" xfId="7086"/>
    <cellStyle name="э_обязательства по аренде 09_UZI_v100210" xfId="4277"/>
    <cellStyle name="э_обязательства по аренде 09_UZI_v100210 2" xfId="5049"/>
    <cellStyle name="э_обязательства по аренде 09_UZI_v100210 2 2" xfId="6521"/>
    <cellStyle name="э_обязательства по аренде 09_UZI_v100210 2 2 2" xfId="8530"/>
    <cellStyle name="э_обязательства по аренде 09_UZI_v100210 3" xfId="5807"/>
    <cellStyle name="э_обязательства по аренде 09_UZI_v100210 3 2" xfId="8014"/>
    <cellStyle name="э_обязательства по аренде 09_UZI_v100210 4" xfId="7087"/>
    <cellStyle name="э_обязательства по аренде 09_МР04 ПСЗ УЗИ ВГР Q4_2009_ALL_v100126_c Комстар" xfId="4278"/>
    <cellStyle name="э_обязательства по аренде 09_МР04 ПСЗ УЗИ ВГР Q4_2009_ALL_v100126_c Комстар 2" xfId="5050"/>
    <cellStyle name="э_обязательства по аренде 09_МР04 ПСЗ УЗИ ВГР Q4_2009_ALL_v100126_c Комстар 2 2" xfId="6522"/>
    <cellStyle name="э_обязательства по аренде 09_МР04 ПСЗ УЗИ ВГР Q4_2009_ALL_v100126_c Комстар 2 2 2" xfId="8531"/>
    <cellStyle name="э_обязательства по аренде 09_МР04 ПСЗ УЗИ ВГР Q4_2009_ALL_v100126_c Комстар 3" xfId="5808"/>
    <cellStyle name="э_обязательства по аренде 09_МР04 ПСЗ УЗИ ВГР Q4_2009_ALL_v100126_c Комстар 3 2" xfId="8015"/>
    <cellStyle name="э_обязательства по аренде 09_МР04 ПСЗ УЗИ ВГР Q4_2009_ALL_v100126_c Комстар 4" xfId="7088"/>
    <cellStyle name="э_обязательства по аренде 09_УЗИ MR01_Q4_2010 " xfId="4279"/>
    <cellStyle name="э_обязательства по аренде 09_УЗИ MR01_Q4_2010  2" xfId="5051"/>
    <cellStyle name="э_обязательства по аренде 09_УЗИ MR01_Q4_2010  2 2" xfId="6523"/>
    <cellStyle name="э_обязательства по аренде 09_УЗИ MR01_Q4_2010  2 2 2" xfId="8532"/>
    <cellStyle name="э_обязательства по аренде 09_УЗИ MR01_Q4_2010  3" xfId="5809"/>
    <cellStyle name="э_обязательства по аренде 09_УЗИ MR01_Q4_2010  3 2" xfId="8016"/>
    <cellStyle name="э_обязательства по аренде 09_УЗИ MR01_Q4_2010  4" xfId="7089"/>
    <cellStyle name="э_обязательства по аренде 09_УЗИ MR09_ Q4_2010" xfId="4280"/>
    <cellStyle name="э_обязательства по аренде 09_УЗИ MR09_ Q4_2010 2" xfId="5052"/>
    <cellStyle name="э_обязательства по аренде 09_УЗИ MR09_ Q4_2010 2 2" xfId="6524"/>
    <cellStyle name="э_обязательства по аренде 09_УЗИ MR09_ Q4_2010 2 2 2" xfId="8533"/>
    <cellStyle name="э_обязательства по аренде 09_УЗИ MR09_ Q4_2010 3" xfId="5810"/>
    <cellStyle name="э_обязательства по аренде 09_УЗИ MR09_ Q4_2010 3 2" xfId="8017"/>
    <cellStyle name="э_обязательства по аренде 09_УЗИ MR09_ Q4_2010 4" xfId="7090"/>
    <cellStyle name="э_обязательства по аренде 09_УЗИ Q3_2009_BER" xfId="4281"/>
    <cellStyle name="э_обязательства по аренде 09_УЗИ Q3_2009_BER 2" xfId="5053"/>
    <cellStyle name="э_обязательства по аренде 09_УЗИ Q3_2009_BER 2 2" xfId="6525"/>
    <cellStyle name="э_обязательства по аренде 09_УЗИ Q3_2009_BER 2 2 2" xfId="8534"/>
    <cellStyle name="э_обязательства по аренде 09_УЗИ Q3_2009_BER 3" xfId="5811"/>
    <cellStyle name="э_обязательства по аренде 09_УЗИ Q3_2009_BER 3 2" xfId="8018"/>
    <cellStyle name="э_обязательства по аренде 09_УЗИ Q3_2009_BER 4" xfId="7091"/>
    <cellStyle name="э_обязательства по аренде 09_УЗИ Q4_2010_EUROTEL" xfId="4282"/>
    <cellStyle name="э_обязательства по аренде 09_УЗИ Q4_2010_EUROTEL 2" xfId="5054"/>
    <cellStyle name="э_обязательства по аренде 09_УЗИ Q4_2010_EUROTEL 2 2" xfId="6526"/>
    <cellStyle name="э_обязательства по аренде 09_УЗИ Q4_2010_EUROTEL 2 2 2" xfId="8535"/>
    <cellStyle name="э_обязательства по аренде 09_УЗИ Q4_2010_EUROTEL 3" xfId="5812"/>
    <cellStyle name="э_обязательства по аренде 09_УЗИ Q4_2010_EUROTEL 3 2" xfId="8019"/>
    <cellStyle name="э_обязательства по аренде 09_УЗИ Q4_2010_EUROTEL 4" xfId="7092"/>
    <cellStyle name="э_обязательства по аренде 09_УЗИ Q4_2010_MR11_120211" xfId="4283"/>
    <cellStyle name="э_обязательства по аренде 09_УЗИ Q4_2010_MR11_120211 2" xfId="5055"/>
    <cellStyle name="э_обязательства по аренде 09_УЗИ Q4_2010_MR11_120211 2 2" xfId="6527"/>
    <cellStyle name="э_обязательства по аренде 09_УЗИ Q4_2010_MR11_120211 2 2 2" xfId="8536"/>
    <cellStyle name="э_обязательства по аренде 09_УЗИ Q4_2010_MR11_120211 3" xfId="5813"/>
    <cellStyle name="э_обязательства по аренде 09_УЗИ Q4_2010_MR11_120211 3 2" xfId="8020"/>
    <cellStyle name="э_обязательства по аренде 09_УЗИ Q4_2010_MR11_120211 4" xfId="7093"/>
    <cellStyle name="э_обязательства по аренде 09_УЗИ МР03_Q4_2010" xfId="4284"/>
    <cellStyle name="э_обязательства по аренде 09_УЗИ МР03_Q4_2010 2" xfId="5056"/>
    <cellStyle name="э_обязательства по аренде 09_УЗИ МР03_Q4_2010 2 2" xfId="6528"/>
    <cellStyle name="э_обязательства по аренде 09_УЗИ МР03_Q4_2010 2 2 2" xfId="8537"/>
    <cellStyle name="э_обязательства по аренде 09_УЗИ МР03_Q4_2010 3" xfId="5814"/>
    <cellStyle name="э_обязательства по аренде 09_УЗИ МР03_Q4_2010 3 2" xfId="8021"/>
    <cellStyle name="э_обязательства по аренде 09_УЗИ МР03_Q4_2010 4" xfId="7094"/>
    <cellStyle name="э_обязательства по аренде 09_УЗИ МР06_Q4_2010" xfId="4285"/>
    <cellStyle name="э_обязательства по аренде 09_УЗИ МР06_Q4_2010 2" xfId="5057"/>
    <cellStyle name="э_обязательства по аренде 09_УЗИ МР06_Q4_2010 2 2" xfId="6529"/>
    <cellStyle name="э_обязательства по аренде 09_УЗИ МР06_Q4_2010 2 2 2" xfId="8538"/>
    <cellStyle name="э_обязательства по аренде 09_УЗИ МР06_Q4_2010 3" xfId="5815"/>
    <cellStyle name="э_обязательства по аренде 09_УЗИ МР06_Q4_2010 3 2" xfId="8022"/>
    <cellStyle name="э_обязательства по аренде 09_УЗИ МР06_Q4_2010 4" xfId="7095"/>
    <cellStyle name="э_обязательства по аренде 09_УЗИ МР07_Q4_2010" xfId="4286"/>
    <cellStyle name="э_обязательства по аренде 09_УЗИ МР07_Q4_2010 2" xfId="5058"/>
    <cellStyle name="э_обязательства по аренде 09_УЗИ МР07_Q4_2010 2 2" xfId="6530"/>
    <cellStyle name="э_обязательства по аренде 09_УЗИ МР07_Q4_2010 2 2 2" xfId="8539"/>
    <cellStyle name="э_обязательства по аренде 09_УЗИ МР07_Q4_2010 3" xfId="5816"/>
    <cellStyle name="э_обязательства по аренде 09_УЗИ МР07_Q4_2010 3 2" xfId="8023"/>
    <cellStyle name="э_обязательства по аренде 09_УЗИ МР07_Q4_2010 4" xfId="7096"/>
    <cellStyle name="э_обязательства по аренде 09_УЗИ МР08_Q4_2010" xfId="4287"/>
    <cellStyle name="э_обязательства по аренде 09_УЗИ МР08_Q4_2010 2" xfId="5059"/>
    <cellStyle name="э_обязательства по аренде 09_УЗИ МР08_Q4_2010 2 2" xfId="6531"/>
    <cellStyle name="э_обязательства по аренде 09_УЗИ МР08_Q4_2010 2 2 2" xfId="8540"/>
    <cellStyle name="э_обязательства по аренде 09_УЗИ МР08_Q4_2010 3" xfId="5817"/>
    <cellStyle name="э_обязательства по аренде 09_УЗИ МР08_Q4_2010 3 2" xfId="8024"/>
    <cellStyle name="э_обязательства по аренде 09_УЗИ МР08_Q4_2010 4" xfId="7097"/>
    <cellStyle name="э_обязательства по аренде 09_УЗИ МР14_Q4_2010_ZDK" xfId="4288"/>
    <cellStyle name="э_обязательства по аренде 09_УЗИ МР14_Q4_2010_ZDK 2" xfId="5060"/>
    <cellStyle name="э_обязательства по аренде 09_УЗИ МР14_Q4_2010_ZDK 2 2" xfId="6532"/>
    <cellStyle name="э_обязательства по аренде 09_УЗИ МР14_Q4_2010_ZDK 2 2 2" xfId="8541"/>
    <cellStyle name="э_обязательства по аренде 09_УЗИ МР14_Q4_2010_ZDK 3" xfId="5818"/>
    <cellStyle name="э_обязательства по аренде 09_УЗИ МР14_Q4_2010_ZDK 3 2" xfId="8025"/>
    <cellStyle name="э_обязательства по аренде 09_УЗИ МР14_Q4_2010_ZDK 4" xfId="7098"/>
    <cellStyle name="э_обязательства по аренде 09_УЗИ_ БЕР" xfId="4289"/>
    <cellStyle name="э_обязательства по аренде 09_УЗИ_ БЕР 2" xfId="5061"/>
    <cellStyle name="э_обязательства по аренде 09_УЗИ_ БЕР 2 2" xfId="6533"/>
    <cellStyle name="э_обязательства по аренде 09_УЗИ_ БЕР 2 2 2" xfId="8542"/>
    <cellStyle name="э_обязательства по аренде 09_УЗИ_ БЕР 3" xfId="5819"/>
    <cellStyle name="э_обязательства по аренде 09_УЗИ_ БЕР 3 2" xfId="8026"/>
    <cellStyle name="э_обязательства по аренде 09_УЗИ_ БЕР 4" xfId="7099"/>
    <cellStyle name="э_Приложение 1 Альбом отчетных форм 2008" xfId="4290"/>
    <cellStyle name="э_Приложение 1 Альбом отчетных форм 2008 2" xfId="4291"/>
    <cellStyle name="э_Приложение 1 Альбом отчетных форм 2008 2 2" xfId="4292"/>
    <cellStyle name="э_Приложение 1 Альбом отчетных форм 2008 2 2 2" xfId="5064"/>
    <cellStyle name="э_Приложение 1 Альбом отчетных форм 2008 2 2 2 2" xfId="6536"/>
    <cellStyle name="э_Приложение 1 Альбом отчетных форм 2008 2 2 2 2 2" xfId="8545"/>
    <cellStyle name="э_Приложение 1 Альбом отчетных форм 2008 2 2 3" xfId="5822"/>
    <cellStyle name="э_Приложение 1 Альбом отчетных форм 2008 2 2 3 2" xfId="8029"/>
    <cellStyle name="э_Приложение 1 Альбом отчетных форм 2008 2 2 4" xfId="7102"/>
    <cellStyle name="э_Приложение 1 Альбом отчетных форм 2008 2 3" xfId="4293"/>
    <cellStyle name="э_Приложение 1 Альбом отчетных форм 2008 2 3 2" xfId="5065"/>
    <cellStyle name="э_Приложение 1 Альбом отчетных форм 2008 2 3 2 2" xfId="6537"/>
    <cellStyle name="э_Приложение 1 Альбом отчетных форм 2008 2 3 2 2 2" xfId="8546"/>
    <cellStyle name="э_Приложение 1 Альбом отчетных форм 2008 2 3 3" xfId="5823"/>
    <cellStyle name="э_Приложение 1 Альбом отчетных форм 2008 2 3 3 2" xfId="8030"/>
    <cellStyle name="э_Приложение 1 Альбом отчетных форм 2008 2 3 4" xfId="7103"/>
    <cellStyle name="э_Приложение 1 Альбом отчетных форм 2008 2 4" xfId="5063"/>
    <cellStyle name="э_Приложение 1 Альбом отчетных форм 2008 2 4 2" xfId="6535"/>
    <cellStyle name="э_Приложение 1 Альбом отчетных форм 2008 2 4 2 2" xfId="8544"/>
    <cellStyle name="э_Приложение 1 Альбом отчетных форм 2008 2 5" xfId="5821"/>
    <cellStyle name="э_Приложение 1 Альбом отчетных форм 2008 2 5 2" xfId="8028"/>
    <cellStyle name="э_Приложение 1 Альбом отчетных форм 2008 2 6" xfId="7101"/>
    <cellStyle name="э_Приложение 1 Альбом отчетных форм 2008 2_IC_9m_2012" xfId="4294"/>
    <cellStyle name="э_Приложение 1 Альбом отчетных форм 2008 2_IC_9m_2012 2" xfId="5066"/>
    <cellStyle name="э_Приложение 1 Альбом отчетных форм 2008 2_IC_9m_2012 2 2" xfId="6538"/>
    <cellStyle name="э_Приложение 1 Альбом отчетных форм 2008 2_IC_9m_2012 2 2 2" xfId="8547"/>
    <cellStyle name="э_Приложение 1 Альбом отчетных форм 2008 2_IC_9m_2012 3" xfId="5824"/>
    <cellStyle name="э_Приложение 1 Альбом отчетных форм 2008 2_IC_9m_2012 3 2" xfId="8031"/>
    <cellStyle name="э_Приложение 1 Альбом отчетных форм 2008 2_IC_9m_2012 4" xfId="7104"/>
    <cellStyle name="э_Приложение 1 Альбом отчетных форм 2008 2_Intercompany" xfId="4295"/>
    <cellStyle name="э_Приложение 1 Альбом отчетных форм 2008 2_Intercompany 2" xfId="5067"/>
    <cellStyle name="э_Приложение 1 Альбом отчетных форм 2008 2_Intercompany 2 2" xfId="6539"/>
    <cellStyle name="э_Приложение 1 Альбом отчетных форм 2008 2_Intercompany 2 2 2" xfId="8548"/>
    <cellStyle name="э_Приложение 1 Альбом отчетных форм 2008 2_Intercompany 3" xfId="5825"/>
    <cellStyle name="э_Приложение 1 Альбом отчетных форм 2008 2_Intercompany 3 2" xfId="8032"/>
    <cellStyle name="э_Приложение 1 Альбом отчетных форм 2008 2_Intercompany 4" xfId="7105"/>
    <cellStyle name="э_Приложение 1 Альбом отчетных форм 2008 3" xfId="5062"/>
    <cellStyle name="э_Приложение 1 Альбом отчетных форм 2008 3 2" xfId="6534"/>
    <cellStyle name="э_Приложение 1 Альбом отчетных форм 2008 3 2 2" xfId="8543"/>
    <cellStyle name="э_Приложение 1 Альбом отчетных форм 2008 4" xfId="5820"/>
    <cellStyle name="э_Приложение 1 Альбом отчетных форм 2008 4 2" xfId="8027"/>
    <cellStyle name="э_Приложение 1 Альбом отчетных форм 2008 5" xfId="7100"/>
    <cellStyle name="э_Приложение 1 Альбом отчетных форм 2008_Comstar RepPack 311210 sent 6Feb" xfId="4296"/>
    <cellStyle name="э_Приложение 1 Альбом отчетных форм 2008_Comstar RepPack 311210 sent 6Feb 2" xfId="5068"/>
    <cellStyle name="э_Приложение 1 Альбом отчетных форм 2008_Comstar RepPack 311210 sent 6Feb 2 2" xfId="6540"/>
    <cellStyle name="э_Приложение 1 Альбом отчетных форм 2008_Comstar RepPack 311210 sent 6Feb 2 2 2" xfId="8549"/>
    <cellStyle name="э_Приложение 1 Альбом отчетных форм 2008_Comstar RepPack 311210 sent 6Feb 3" xfId="5826"/>
    <cellStyle name="э_Приложение 1 Альбом отчетных форм 2008_Comstar RepPack 311210 sent 6Feb 3 2" xfId="8033"/>
    <cellStyle name="э_Приложение 1 Альбом отчетных форм 2008_Comstar RepPack 311210 sent 6Feb 4" xfId="7106"/>
    <cellStyle name="э_Приложение 1 Альбом отчетных форм 2008_K Telecom UZI Q4_2010_31012011" xfId="4297"/>
    <cellStyle name="э_Приложение 1 Альбом отчетных форм 2008_K Telecom UZI Q4_2010_31012011 2" xfId="5069"/>
    <cellStyle name="э_Приложение 1 Альбом отчетных форм 2008_K Telecom UZI Q4_2010_31012011 2 2" xfId="6541"/>
    <cellStyle name="э_Приложение 1 Альбом отчетных форм 2008_K Telecom UZI Q4_2010_31012011 2 2 2" xfId="8550"/>
    <cellStyle name="э_Приложение 1 Альбом отчетных форм 2008_K Telecom UZI Q4_2010_31012011 3" xfId="5827"/>
    <cellStyle name="э_Приложение 1 Альбом отчетных форм 2008_K Telecom UZI Q4_2010_31012011 3 2" xfId="8034"/>
    <cellStyle name="э_Приложение 1 Альбом отчетных форм 2008_K Telecom UZI Q4_2010_31012011 4" xfId="7107"/>
    <cellStyle name="э_Приложение 1 Альбом отчетных форм 2008_MR 00 УЗИ 311209_0302" xfId="4298"/>
    <cellStyle name="э_Приложение 1 Альбом отчетных форм 2008_MR 00 УЗИ 311209_0302 2" xfId="5070"/>
    <cellStyle name="э_Приложение 1 Альбом отчетных форм 2008_MR 00 УЗИ 311209_0302 2 2" xfId="6542"/>
    <cellStyle name="э_Приложение 1 Альбом отчетных форм 2008_MR 00 УЗИ 311209_0302 2 2 2" xfId="8551"/>
    <cellStyle name="э_Приложение 1 Альбом отчетных форм 2008_MR 00 УЗИ 311209_0302 3" xfId="5828"/>
    <cellStyle name="э_Приложение 1 Альбом отчетных форм 2008_MR 00 УЗИ 311209_0302 3 2" xfId="8035"/>
    <cellStyle name="э_Приложение 1 Альбом отчетных форм 2008_MR 00 УЗИ 311209_0302 4" xfId="7108"/>
    <cellStyle name="э_Приложение 1 Альбом отчетных форм 2008_Multiregion RepPack 311210_без линк_100211" xfId="4299"/>
    <cellStyle name="э_Приложение 1 Альбом отчетных форм 2008_Multiregion RepPack 311210_без линк_100211 2" xfId="5071"/>
    <cellStyle name="э_Приложение 1 Альбом отчетных форм 2008_Multiregion RepPack 311210_без линк_100211 2 2" xfId="6543"/>
    <cellStyle name="э_Приложение 1 Альбом отчетных форм 2008_Multiregion RepPack 311210_без линк_100211 2 2 2" xfId="8552"/>
    <cellStyle name="э_Приложение 1 Альбом отчетных форм 2008_Multiregion RepPack 311210_без линк_100211 3" xfId="5829"/>
    <cellStyle name="э_Приложение 1 Альбом отчетных форм 2008_Multiregion RepPack 311210_без линк_100211 3 2" xfId="8036"/>
    <cellStyle name="э_Приложение 1 Альбом отчетных форм 2008_Multiregion RepPack 311210_без линк_100211 4" xfId="7109"/>
    <cellStyle name="э_Приложение 1 Альбом отчетных форм 2008_Rep pack_request_201109" xfId="4300"/>
    <cellStyle name="э_Приложение 1 Альбом отчетных форм 2008_Rep pack_request_201109 2" xfId="4301"/>
    <cellStyle name="э_Приложение 1 Альбом отчетных форм 2008_Rep pack_request_201109 2 2" xfId="4302"/>
    <cellStyle name="э_Приложение 1 Альбом отчетных форм 2008_Rep pack_request_201109 2 2 2" xfId="5074"/>
    <cellStyle name="э_Приложение 1 Альбом отчетных форм 2008_Rep pack_request_201109 2 2 2 2" xfId="6546"/>
    <cellStyle name="э_Приложение 1 Альбом отчетных форм 2008_Rep pack_request_201109 2 2 2 2 2" xfId="8555"/>
    <cellStyle name="э_Приложение 1 Альбом отчетных форм 2008_Rep pack_request_201109 2 2 3" xfId="5832"/>
    <cellStyle name="э_Приложение 1 Альбом отчетных форм 2008_Rep pack_request_201109 2 2 3 2" xfId="8039"/>
    <cellStyle name="э_Приложение 1 Альбом отчетных форм 2008_Rep pack_request_201109 2 2 4" xfId="7112"/>
    <cellStyle name="э_Приложение 1 Альбом отчетных форм 2008_Rep pack_request_201109 2 3" xfId="4303"/>
    <cellStyle name="э_Приложение 1 Альбом отчетных форм 2008_Rep pack_request_201109 2 3 2" xfId="5075"/>
    <cellStyle name="э_Приложение 1 Альбом отчетных форм 2008_Rep pack_request_201109 2 3 2 2" xfId="6547"/>
    <cellStyle name="э_Приложение 1 Альбом отчетных форм 2008_Rep pack_request_201109 2 3 2 2 2" xfId="8556"/>
    <cellStyle name="э_Приложение 1 Альбом отчетных форм 2008_Rep pack_request_201109 2 3 3" xfId="5833"/>
    <cellStyle name="э_Приложение 1 Альбом отчетных форм 2008_Rep pack_request_201109 2 3 3 2" xfId="8040"/>
    <cellStyle name="э_Приложение 1 Альбом отчетных форм 2008_Rep pack_request_201109 2 3 4" xfId="7113"/>
    <cellStyle name="э_Приложение 1 Альбом отчетных форм 2008_Rep pack_request_201109 2 4" xfId="5073"/>
    <cellStyle name="э_Приложение 1 Альбом отчетных форм 2008_Rep pack_request_201109 2 4 2" xfId="6545"/>
    <cellStyle name="э_Приложение 1 Альбом отчетных форм 2008_Rep pack_request_201109 2 4 2 2" xfId="8554"/>
    <cellStyle name="э_Приложение 1 Альбом отчетных форм 2008_Rep pack_request_201109 2 5" xfId="5831"/>
    <cellStyle name="э_Приложение 1 Альбом отчетных форм 2008_Rep pack_request_201109 2 5 2" xfId="8038"/>
    <cellStyle name="э_Приложение 1 Альбом отчетных форм 2008_Rep pack_request_201109 2 6" xfId="7111"/>
    <cellStyle name="э_Приложение 1 Альбом отчетных форм 2008_Rep pack_request_201109 2_IC_9m_2012" xfId="4304"/>
    <cellStyle name="э_Приложение 1 Альбом отчетных форм 2008_Rep pack_request_201109 2_IC_9m_2012 2" xfId="5076"/>
    <cellStyle name="э_Приложение 1 Альбом отчетных форм 2008_Rep pack_request_201109 2_IC_9m_2012 2 2" xfId="6548"/>
    <cellStyle name="э_Приложение 1 Альбом отчетных форм 2008_Rep pack_request_201109 2_IC_9m_2012 2 2 2" xfId="8557"/>
    <cellStyle name="э_Приложение 1 Альбом отчетных форм 2008_Rep pack_request_201109 2_IC_9m_2012 3" xfId="5834"/>
    <cellStyle name="э_Приложение 1 Альбом отчетных форм 2008_Rep pack_request_201109 2_IC_9m_2012 3 2" xfId="8041"/>
    <cellStyle name="э_Приложение 1 Альбом отчетных форм 2008_Rep pack_request_201109 2_IC_9m_2012 4" xfId="7114"/>
    <cellStyle name="э_Приложение 1 Альбом отчетных форм 2008_Rep pack_request_201109 2_Intercompany" xfId="4305"/>
    <cellStyle name="э_Приложение 1 Альбом отчетных форм 2008_Rep pack_request_201109 2_Intercompany 2" xfId="5077"/>
    <cellStyle name="э_Приложение 1 Альбом отчетных форм 2008_Rep pack_request_201109 2_Intercompany 2 2" xfId="6549"/>
    <cellStyle name="э_Приложение 1 Альбом отчетных форм 2008_Rep pack_request_201109 2_Intercompany 2 2 2" xfId="8558"/>
    <cellStyle name="э_Приложение 1 Альбом отчетных форм 2008_Rep pack_request_201109 2_Intercompany 3" xfId="5835"/>
    <cellStyle name="э_Приложение 1 Альбом отчетных форм 2008_Rep pack_request_201109 2_Intercompany 3 2" xfId="8042"/>
    <cellStyle name="э_Приложение 1 Альбом отчетных форм 2008_Rep pack_request_201109 2_Intercompany 4" xfId="7115"/>
    <cellStyle name="э_Приложение 1 Альбом отчетных форм 2008_Rep pack_request_201109 3" xfId="5072"/>
    <cellStyle name="э_Приложение 1 Альбом отчетных форм 2008_Rep pack_request_201109 3 2" xfId="6544"/>
    <cellStyle name="э_Приложение 1 Альбом отчетных форм 2008_Rep pack_request_201109 3 2 2" xfId="8553"/>
    <cellStyle name="э_Приложение 1 Альбом отчетных форм 2008_Rep pack_request_201109 4" xfId="5830"/>
    <cellStyle name="э_Приложение 1 Альбом отчетных форм 2008_Rep pack_request_201109 4 2" xfId="8037"/>
    <cellStyle name="э_Приложение 1 Альбом отчетных форм 2008_Rep pack_request_201109 5" xfId="7110"/>
    <cellStyle name="э_Приложение 1 Альбом отчетных форм 2008_Rep pack_request_201109_Comstar RepPack 311210 sent 6Feb" xfId="4306"/>
    <cellStyle name="э_Приложение 1 Альбом отчетных форм 2008_Rep pack_request_201109_Comstar RepPack 311210 sent 6Feb 2" xfId="5078"/>
    <cellStyle name="э_Приложение 1 Альбом отчетных форм 2008_Rep pack_request_201109_Comstar RepPack 311210 sent 6Feb 2 2" xfId="6550"/>
    <cellStyle name="э_Приложение 1 Альбом отчетных форм 2008_Rep pack_request_201109_Comstar RepPack 311210 sent 6Feb 2 2 2" xfId="8559"/>
    <cellStyle name="э_Приложение 1 Альбом отчетных форм 2008_Rep pack_request_201109_Comstar RepPack 311210 sent 6Feb 3" xfId="5836"/>
    <cellStyle name="э_Приложение 1 Альбом отчетных форм 2008_Rep pack_request_201109_Comstar RepPack 311210 sent 6Feb 3 2" xfId="8043"/>
    <cellStyle name="э_Приложение 1 Альбом отчетных форм 2008_Rep pack_request_201109_Comstar RepPack 311210 sent 6Feb 4" xfId="7116"/>
    <cellStyle name="э_Приложение 1 Альбом отчетных форм 2008_Rep pack_request_201109_K Telecom UZI Q4_2010_31012011" xfId="4307"/>
    <cellStyle name="э_Приложение 1 Альбом отчетных форм 2008_Rep pack_request_201109_K Telecom UZI Q4_2010_31012011 2" xfId="5079"/>
    <cellStyle name="э_Приложение 1 Альбом отчетных форм 2008_Rep pack_request_201109_K Telecom UZI Q4_2010_31012011 2 2" xfId="6551"/>
    <cellStyle name="э_Приложение 1 Альбом отчетных форм 2008_Rep pack_request_201109_K Telecom UZI Q4_2010_31012011 2 2 2" xfId="8560"/>
    <cellStyle name="э_Приложение 1 Альбом отчетных форм 2008_Rep pack_request_201109_K Telecom UZI Q4_2010_31012011 3" xfId="5837"/>
    <cellStyle name="э_Приложение 1 Альбом отчетных форм 2008_Rep pack_request_201109_K Telecom UZI Q4_2010_31012011 3 2" xfId="8044"/>
    <cellStyle name="э_Приложение 1 Альбом отчетных форм 2008_Rep pack_request_201109_K Telecom UZI Q4_2010_31012011 4" xfId="7117"/>
    <cellStyle name="э_Приложение 1 Альбом отчетных форм 2008_Rep pack_request_201109_Multiregion RepPack 311210_без линк_100211" xfId="4308"/>
    <cellStyle name="э_Приложение 1 Альбом отчетных форм 2008_Rep pack_request_201109_Multiregion RepPack 311210_без линк_100211 2" xfId="5080"/>
    <cellStyle name="э_Приложение 1 Альбом отчетных форм 2008_Rep pack_request_201109_Multiregion RepPack 311210_без линк_100211 2 2" xfId="6552"/>
    <cellStyle name="э_Приложение 1 Альбом отчетных форм 2008_Rep pack_request_201109_Multiregion RepPack 311210_без линк_100211 2 2 2" xfId="8561"/>
    <cellStyle name="э_Приложение 1 Альбом отчетных форм 2008_Rep pack_request_201109_Multiregion RepPack 311210_без линк_100211 3" xfId="5838"/>
    <cellStyle name="э_Приложение 1 Альбом отчетных форм 2008_Rep pack_request_201109_Multiregion RepPack 311210_без линк_100211 3 2" xfId="8045"/>
    <cellStyle name="э_Приложение 1 Альбом отчетных форм 2008_Rep pack_request_201109_Multiregion RepPack 311210_без линк_100211 4" xfId="7118"/>
    <cellStyle name="э_Приложение 1 Альбом отчетных форм 2008_Rep pack_request_201109_UMC UZI Q4 2009" xfId="4309"/>
    <cellStyle name="э_Приложение 1 Альбом отчетных форм 2008_Rep pack_request_201109_UMC UZI Q4 2009 2" xfId="5081"/>
    <cellStyle name="э_Приложение 1 Альбом отчетных форм 2008_Rep pack_request_201109_UMC UZI Q4 2009 2 2" xfId="6553"/>
    <cellStyle name="э_Приложение 1 Альбом отчетных форм 2008_Rep pack_request_201109_UMC UZI Q4 2009 2 2 2" xfId="8562"/>
    <cellStyle name="э_Приложение 1 Альбом отчетных форм 2008_Rep pack_request_201109_UMC UZI Q4 2009 3" xfId="5839"/>
    <cellStyle name="э_Приложение 1 Альбом отчетных форм 2008_Rep pack_request_201109_UMC UZI Q4 2009 3 2" xfId="8046"/>
    <cellStyle name="э_Приложение 1 Альбом отчетных форм 2008_Rep pack_request_201109_UMC UZI Q4 2009 4" xfId="7119"/>
    <cellStyle name="э_Приложение 1 Альбом отчетных форм 2008_Rep pack_request_201109_УЗИ MR01_Q4_2010 " xfId="4310"/>
    <cellStyle name="э_Приложение 1 Альбом отчетных форм 2008_Rep pack_request_201109_УЗИ MR01_Q4_2010  2" xfId="5082"/>
    <cellStyle name="э_Приложение 1 Альбом отчетных форм 2008_Rep pack_request_201109_УЗИ MR01_Q4_2010  2 2" xfId="6554"/>
    <cellStyle name="э_Приложение 1 Альбом отчетных форм 2008_Rep pack_request_201109_УЗИ MR01_Q4_2010  2 2 2" xfId="8563"/>
    <cellStyle name="э_Приложение 1 Альбом отчетных форм 2008_Rep pack_request_201109_УЗИ MR01_Q4_2010  3" xfId="5840"/>
    <cellStyle name="э_Приложение 1 Альбом отчетных форм 2008_Rep pack_request_201109_УЗИ MR01_Q4_2010  3 2" xfId="8047"/>
    <cellStyle name="э_Приложение 1 Альбом отчетных форм 2008_Rep pack_request_201109_УЗИ MR01_Q4_2010  4" xfId="7120"/>
    <cellStyle name="э_Приложение 1 Альбом отчетных форм 2008_Rep pack_request_201109_УЗИ MR09_ Q4_2010" xfId="4311"/>
    <cellStyle name="э_Приложение 1 Альбом отчетных форм 2008_Rep pack_request_201109_УЗИ MR09_ Q4_2010 2" xfId="5083"/>
    <cellStyle name="э_Приложение 1 Альбом отчетных форм 2008_Rep pack_request_201109_УЗИ MR09_ Q4_2010 2 2" xfId="6555"/>
    <cellStyle name="э_Приложение 1 Альбом отчетных форм 2008_Rep pack_request_201109_УЗИ MR09_ Q4_2010 2 2 2" xfId="8564"/>
    <cellStyle name="э_Приложение 1 Альбом отчетных форм 2008_Rep pack_request_201109_УЗИ MR09_ Q4_2010 3" xfId="5841"/>
    <cellStyle name="э_Приложение 1 Альбом отчетных форм 2008_Rep pack_request_201109_УЗИ MR09_ Q4_2010 3 2" xfId="8048"/>
    <cellStyle name="э_Приложение 1 Альбом отчетных форм 2008_Rep pack_request_201109_УЗИ MR09_ Q4_2010 4" xfId="7121"/>
    <cellStyle name="э_Приложение 1 Альбом отчетных форм 2008_Rep pack_request_201109_УЗИ Q4_2010_EUROTEL" xfId="4312"/>
    <cellStyle name="э_Приложение 1 Альбом отчетных форм 2008_Rep pack_request_201109_УЗИ Q4_2010_EUROTEL 2" xfId="5084"/>
    <cellStyle name="э_Приложение 1 Альбом отчетных форм 2008_Rep pack_request_201109_УЗИ Q4_2010_EUROTEL 2 2" xfId="6556"/>
    <cellStyle name="э_Приложение 1 Альбом отчетных форм 2008_Rep pack_request_201109_УЗИ Q4_2010_EUROTEL 2 2 2" xfId="8565"/>
    <cellStyle name="э_Приложение 1 Альбом отчетных форм 2008_Rep pack_request_201109_УЗИ Q4_2010_EUROTEL 3" xfId="5842"/>
    <cellStyle name="э_Приложение 1 Альбом отчетных форм 2008_Rep pack_request_201109_УЗИ Q4_2010_EUROTEL 3 2" xfId="8049"/>
    <cellStyle name="э_Приложение 1 Альбом отчетных форм 2008_Rep pack_request_201109_УЗИ Q4_2010_EUROTEL 4" xfId="7122"/>
    <cellStyle name="э_Приложение 1 Альбом отчетных форм 2008_Rep pack_request_201109_УЗИ Q4_2010_MR11_120211" xfId="4313"/>
    <cellStyle name="э_Приложение 1 Альбом отчетных форм 2008_Rep pack_request_201109_УЗИ Q4_2010_MR11_120211 2" xfId="5085"/>
    <cellStyle name="э_Приложение 1 Альбом отчетных форм 2008_Rep pack_request_201109_УЗИ Q4_2010_MR11_120211 2 2" xfId="6557"/>
    <cellStyle name="э_Приложение 1 Альбом отчетных форм 2008_Rep pack_request_201109_УЗИ Q4_2010_MR11_120211 2 2 2" xfId="8566"/>
    <cellStyle name="э_Приложение 1 Альбом отчетных форм 2008_Rep pack_request_201109_УЗИ Q4_2010_MR11_120211 3" xfId="5843"/>
    <cellStyle name="э_Приложение 1 Альбом отчетных форм 2008_Rep pack_request_201109_УЗИ Q4_2010_MR11_120211 3 2" xfId="8050"/>
    <cellStyle name="э_Приложение 1 Альбом отчетных форм 2008_Rep pack_request_201109_УЗИ Q4_2010_MR11_120211 4" xfId="7123"/>
    <cellStyle name="э_Приложение 1 Альбом отчетных форм 2008_Rep pack_request_201109_УЗИ МР03_Q4_2010" xfId="4314"/>
    <cellStyle name="э_Приложение 1 Альбом отчетных форм 2008_Rep pack_request_201109_УЗИ МР03_Q4_2010 2" xfId="5086"/>
    <cellStyle name="э_Приложение 1 Альбом отчетных форм 2008_Rep pack_request_201109_УЗИ МР03_Q4_2010 2 2" xfId="6558"/>
    <cellStyle name="э_Приложение 1 Альбом отчетных форм 2008_Rep pack_request_201109_УЗИ МР03_Q4_2010 2 2 2" xfId="8567"/>
    <cellStyle name="э_Приложение 1 Альбом отчетных форм 2008_Rep pack_request_201109_УЗИ МР03_Q4_2010 3" xfId="5844"/>
    <cellStyle name="э_Приложение 1 Альбом отчетных форм 2008_Rep pack_request_201109_УЗИ МР03_Q4_2010 3 2" xfId="8051"/>
    <cellStyle name="э_Приложение 1 Альбом отчетных форм 2008_Rep pack_request_201109_УЗИ МР03_Q4_2010 4" xfId="7124"/>
    <cellStyle name="э_Приложение 1 Альбом отчетных форм 2008_Rep pack_request_201109_УЗИ МР06_Q4_2010" xfId="4315"/>
    <cellStyle name="э_Приложение 1 Альбом отчетных форм 2008_Rep pack_request_201109_УЗИ МР06_Q4_2010 2" xfId="5087"/>
    <cellStyle name="э_Приложение 1 Альбом отчетных форм 2008_Rep pack_request_201109_УЗИ МР06_Q4_2010 2 2" xfId="6559"/>
    <cellStyle name="э_Приложение 1 Альбом отчетных форм 2008_Rep pack_request_201109_УЗИ МР06_Q4_2010 2 2 2" xfId="8568"/>
    <cellStyle name="э_Приложение 1 Альбом отчетных форм 2008_Rep pack_request_201109_УЗИ МР06_Q4_2010 3" xfId="5845"/>
    <cellStyle name="э_Приложение 1 Альбом отчетных форм 2008_Rep pack_request_201109_УЗИ МР06_Q4_2010 3 2" xfId="8052"/>
    <cellStyle name="э_Приложение 1 Альбом отчетных форм 2008_Rep pack_request_201109_УЗИ МР06_Q4_2010 4" xfId="7125"/>
    <cellStyle name="э_Приложение 1 Альбом отчетных форм 2008_Rep pack_request_201109_УЗИ МР07_Q4_2010" xfId="4316"/>
    <cellStyle name="э_Приложение 1 Альбом отчетных форм 2008_Rep pack_request_201109_УЗИ МР07_Q4_2010 2" xfId="5088"/>
    <cellStyle name="э_Приложение 1 Альбом отчетных форм 2008_Rep pack_request_201109_УЗИ МР07_Q4_2010 2 2" xfId="6560"/>
    <cellStyle name="э_Приложение 1 Альбом отчетных форм 2008_Rep pack_request_201109_УЗИ МР07_Q4_2010 2 2 2" xfId="8569"/>
    <cellStyle name="э_Приложение 1 Альбом отчетных форм 2008_Rep pack_request_201109_УЗИ МР07_Q4_2010 3" xfId="5846"/>
    <cellStyle name="э_Приложение 1 Альбом отчетных форм 2008_Rep pack_request_201109_УЗИ МР07_Q4_2010 3 2" xfId="8053"/>
    <cellStyle name="э_Приложение 1 Альбом отчетных форм 2008_Rep pack_request_201109_УЗИ МР07_Q4_2010 4" xfId="7126"/>
    <cellStyle name="э_Приложение 1 Альбом отчетных форм 2008_Rep pack_request_201109_УЗИ МР08_Q4_2010" xfId="4317"/>
    <cellStyle name="э_Приложение 1 Альбом отчетных форм 2008_Rep pack_request_201109_УЗИ МР08_Q4_2010 2" xfId="5089"/>
    <cellStyle name="э_Приложение 1 Альбом отчетных форм 2008_Rep pack_request_201109_УЗИ МР08_Q4_2010 2 2" xfId="6561"/>
    <cellStyle name="э_Приложение 1 Альбом отчетных форм 2008_Rep pack_request_201109_УЗИ МР08_Q4_2010 2 2 2" xfId="8570"/>
    <cellStyle name="э_Приложение 1 Альбом отчетных форм 2008_Rep pack_request_201109_УЗИ МР08_Q4_2010 3" xfId="5847"/>
    <cellStyle name="э_Приложение 1 Альбом отчетных форм 2008_Rep pack_request_201109_УЗИ МР08_Q4_2010 3 2" xfId="8054"/>
    <cellStyle name="э_Приложение 1 Альбом отчетных форм 2008_Rep pack_request_201109_УЗИ МР08_Q4_2010 4" xfId="7127"/>
    <cellStyle name="э_Приложение 1 Альбом отчетных форм 2008_Rep pack_request_201109_УЗИ МР14_Q4_2010_ZDK" xfId="4318"/>
    <cellStyle name="э_Приложение 1 Альбом отчетных форм 2008_Rep pack_request_201109_УЗИ МР14_Q4_2010_ZDK 2" xfId="5090"/>
    <cellStyle name="э_Приложение 1 Альбом отчетных форм 2008_Rep pack_request_201109_УЗИ МР14_Q4_2010_ZDK 2 2" xfId="6562"/>
    <cellStyle name="э_Приложение 1 Альбом отчетных форм 2008_Rep pack_request_201109_УЗИ МР14_Q4_2010_ZDK 2 2 2" xfId="8571"/>
    <cellStyle name="э_Приложение 1 Альбом отчетных форм 2008_Rep pack_request_201109_УЗИ МР14_Q4_2010_ZDK 3" xfId="5848"/>
    <cellStyle name="э_Приложение 1 Альбом отчетных форм 2008_Rep pack_request_201109_УЗИ МР14_Q4_2010_ZDK 3 2" xfId="8055"/>
    <cellStyle name="э_Приложение 1 Альбом отчетных форм 2008_Rep pack_request_201109_УЗИ МР14_Q4_2010_ZDK 4" xfId="7128"/>
    <cellStyle name="э_Приложение 1 Альбом отчетных форм 2008_UZI_v100210" xfId="4319"/>
    <cellStyle name="э_Приложение 1 Альбом отчетных форм 2008_UZI_v100210 2" xfId="5091"/>
    <cellStyle name="э_Приложение 1 Альбом отчетных форм 2008_UZI_v100210 2 2" xfId="6563"/>
    <cellStyle name="э_Приложение 1 Альбом отчетных форм 2008_UZI_v100210 2 2 2" xfId="8572"/>
    <cellStyle name="э_Приложение 1 Альбом отчетных форм 2008_UZI_v100210 3" xfId="5849"/>
    <cellStyle name="э_Приложение 1 Альбом отчетных форм 2008_UZI_v100210 3 2" xfId="8056"/>
    <cellStyle name="э_Приложение 1 Альбом отчетных форм 2008_UZI_v100210 4" xfId="7129"/>
    <cellStyle name="э_Приложение 1 Альбом отчетных форм 2008_МР04 ПСЗ УЗИ ВГР Q4_2009_ALL_v100126_c Комстар" xfId="4320"/>
    <cellStyle name="э_Приложение 1 Альбом отчетных форм 2008_МР04 ПСЗ УЗИ ВГР Q4_2009_ALL_v100126_c Комстар 2" xfId="5092"/>
    <cellStyle name="э_Приложение 1 Альбом отчетных форм 2008_МР04 ПСЗ УЗИ ВГР Q4_2009_ALL_v100126_c Комстар 2 2" xfId="6564"/>
    <cellStyle name="э_Приложение 1 Альбом отчетных форм 2008_МР04 ПСЗ УЗИ ВГР Q4_2009_ALL_v100126_c Комстар 2 2 2" xfId="8573"/>
    <cellStyle name="э_Приложение 1 Альбом отчетных форм 2008_МР04 ПСЗ УЗИ ВГР Q4_2009_ALL_v100126_c Комстар 3" xfId="5850"/>
    <cellStyle name="э_Приложение 1 Альбом отчетных форм 2008_МР04 ПСЗ УЗИ ВГР Q4_2009_ALL_v100126_c Комстар 3 2" xfId="8057"/>
    <cellStyle name="э_Приложение 1 Альбом отчетных форм 2008_МР04 ПСЗ УЗИ ВГР Q4_2009_ALL_v100126_c Комстар 4" xfId="7130"/>
    <cellStyle name="э_Приложение 1 Альбом отчетных форм 2008_УЗИ MR01_Q4_2010 " xfId="4321"/>
    <cellStyle name="э_Приложение 1 Альбом отчетных форм 2008_УЗИ MR01_Q4_2010  2" xfId="5093"/>
    <cellStyle name="э_Приложение 1 Альбом отчетных форм 2008_УЗИ MR01_Q4_2010  2 2" xfId="6565"/>
    <cellStyle name="э_Приложение 1 Альбом отчетных форм 2008_УЗИ MR01_Q4_2010  2 2 2" xfId="8574"/>
    <cellStyle name="э_Приложение 1 Альбом отчетных форм 2008_УЗИ MR01_Q4_2010  3" xfId="5851"/>
    <cellStyle name="э_Приложение 1 Альбом отчетных форм 2008_УЗИ MR01_Q4_2010  3 2" xfId="8058"/>
    <cellStyle name="э_Приложение 1 Альбом отчетных форм 2008_УЗИ MR01_Q4_2010  4" xfId="7131"/>
    <cellStyle name="э_Приложение 1 Альбом отчетных форм 2008_УЗИ MR09_ Q4_2010" xfId="4322"/>
    <cellStyle name="э_Приложение 1 Альбом отчетных форм 2008_УЗИ MR09_ Q4_2010 2" xfId="5094"/>
    <cellStyle name="э_Приложение 1 Альбом отчетных форм 2008_УЗИ MR09_ Q4_2010 2 2" xfId="6566"/>
    <cellStyle name="э_Приложение 1 Альбом отчетных форм 2008_УЗИ MR09_ Q4_2010 2 2 2" xfId="8575"/>
    <cellStyle name="э_Приложение 1 Альбом отчетных форм 2008_УЗИ MR09_ Q4_2010 3" xfId="5852"/>
    <cellStyle name="э_Приложение 1 Альбом отчетных форм 2008_УЗИ MR09_ Q4_2010 3 2" xfId="8059"/>
    <cellStyle name="э_Приложение 1 Альбом отчетных форм 2008_УЗИ MR09_ Q4_2010 4" xfId="7132"/>
    <cellStyle name="э_Приложение 1 Альбом отчетных форм 2008_УЗИ Q3_2009_BER" xfId="4323"/>
    <cellStyle name="э_Приложение 1 Альбом отчетных форм 2008_УЗИ Q3_2009_BER 2" xfId="5095"/>
    <cellStyle name="э_Приложение 1 Альбом отчетных форм 2008_УЗИ Q3_2009_BER 2 2" xfId="6567"/>
    <cellStyle name="э_Приложение 1 Альбом отчетных форм 2008_УЗИ Q3_2009_BER 2 2 2" xfId="8576"/>
    <cellStyle name="э_Приложение 1 Альбом отчетных форм 2008_УЗИ Q3_2009_BER 3" xfId="5853"/>
    <cellStyle name="э_Приложение 1 Альбом отчетных форм 2008_УЗИ Q3_2009_BER 3 2" xfId="8060"/>
    <cellStyle name="э_Приложение 1 Альбом отчетных форм 2008_УЗИ Q3_2009_BER 4" xfId="7133"/>
    <cellStyle name="э_Приложение 1 Альбом отчетных форм 2008_УЗИ Q4_2010_EUROTEL" xfId="4324"/>
    <cellStyle name="э_Приложение 1 Альбом отчетных форм 2008_УЗИ Q4_2010_EUROTEL 2" xfId="5096"/>
    <cellStyle name="э_Приложение 1 Альбом отчетных форм 2008_УЗИ Q4_2010_EUROTEL 2 2" xfId="6568"/>
    <cellStyle name="э_Приложение 1 Альбом отчетных форм 2008_УЗИ Q4_2010_EUROTEL 2 2 2" xfId="8577"/>
    <cellStyle name="э_Приложение 1 Альбом отчетных форм 2008_УЗИ Q4_2010_EUROTEL 3" xfId="5854"/>
    <cellStyle name="э_Приложение 1 Альбом отчетных форм 2008_УЗИ Q4_2010_EUROTEL 3 2" xfId="8061"/>
    <cellStyle name="э_Приложение 1 Альбом отчетных форм 2008_УЗИ Q4_2010_EUROTEL 4" xfId="7134"/>
    <cellStyle name="э_Приложение 1 Альбом отчетных форм 2008_УЗИ Q4_2010_MR11_120211" xfId="4325"/>
    <cellStyle name="э_Приложение 1 Альбом отчетных форм 2008_УЗИ Q4_2010_MR11_120211 2" xfId="5097"/>
    <cellStyle name="э_Приложение 1 Альбом отчетных форм 2008_УЗИ Q4_2010_MR11_120211 2 2" xfId="6569"/>
    <cellStyle name="э_Приложение 1 Альбом отчетных форм 2008_УЗИ Q4_2010_MR11_120211 2 2 2" xfId="8578"/>
    <cellStyle name="э_Приложение 1 Альбом отчетных форм 2008_УЗИ Q4_2010_MR11_120211 3" xfId="5855"/>
    <cellStyle name="э_Приложение 1 Альбом отчетных форм 2008_УЗИ Q4_2010_MR11_120211 3 2" xfId="8062"/>
    <cellStyle name="э_Приложение 1 Альбом отчетных форм 2008_УЗИ Q4_2010_MR11_120211 4" xfId="7135"/>
    <cellStyle name="э_Приложение 1 Альбом отчетных форм 2008_УЗИ МР03_Q4_2010" xfId="4326"/>
    <cellStyle name="э_Приложение 1 Альбом отчетных форм 2008_УЗИ МР03_Q4_2010 2" xfId="5098"/>
    <cellStyle name="э_Приложение 1 Альбом отчетных форм 2008_УЗИ МР03_Q4_2010 2 2" xfId="6570"/>
    <cellStyle name="э_Приложение 1 Альбом отчетных форм 2008_УЗИ МР03_Q4_2010 2 2 2" xfId="8579"/>
    <cellStyle name="э_Приложение 1 Альбом отчетных форм 2008_УЗИ МР03_Q4_2010 3" xfId="5856"/>
    <cellStyle name="э_Приложение 1 Альбом отчетных форм 2008_УЗИ МР03_Q4_2010 3 2" xfId="8063"/>
    <cellStyle name="э_Приложение 1 Альбом отчетных форм 2008_УЗИ МР03_Q4_2010 4" xfId="7136"/>
    <cellStyle name="э_Приложение 1 Альбом отчетных форм 2008_УЗИ МР06_Q4_2010" xfId="4327"/>
    <cellStyle name="э_Приложение 1 Альбом отчетных форм 2008_УЗИ МР06_Q4_2010 2" xfId="5099"/>
    <cellStyle name="э_Приложение 1 Альбом отчетных форм 2008_УЗИ МР06_Q4_2010 2 2" xfId="6571"/>
    <cellStyle name="э_Приложение 1 Альбом отчетных форм 2008_УЗИ МР06_Q4_2010 2 2 2" xfId="8580"/>
    <cellStyle name="э_Приложение 1 Альбом отчетных форм 2008_УЗИ МР06_Q4_2010 3" xfId="5857"/>
    <cellStyle name="э_Приложение 1 Альбом отчетных форм 2008_УЗИ МР06_Q4_2010 3 2" xfId="8064"/>
    <cellStyle name="э_Приложение 1 Альбом отчетных форм 2008_УЗИ МР06_Q4_2010 4" xfId="7137"/>
    <cellStyle name="э_Приложение 1 Альбом отчетных форм 2008_УЗИ МР07_Q4_2010" xfId="4328"/>
    <cellStyle name="э_Приложение 1 Альбом отчетных форм 2008_УЗИ МР07_Q4_2010 2" xfId="5100"/>
    <cellStyle name="э_Приложение 1 Альбом отчетных форм 2008_УЗИ МР07_Q4_2010 2 2" xfId="6572"/>
    <cellStyle name="э_Приложение 1 Альбом отчетных форм 2008_УЗИ МР07_Q4_2010 2 2 2" xfId="8581"/>
    <cellStyle name="э_Приложение 1 Альбом отчетных форм 2008_УЗИ МР07_Q4_2010 3" xfId="5858"/>
    <cellStyle name="э_Приложение 1 Альбом отчетных форм 2008_УЗИ МР07_Q4_2010 3 2" xfId="8065"/>
    <cellStyle name="э_Приложение 1 Альбом отчетных форм 2008_УЗИ МР07_Q4_2010 4" xfId="7138"/>
    <cellStyle name="э_Приложение 1 Альбом отчетных форм 2008_УЗИ МР08_Q4_2010" xfId="4329"/>
    <cellStyle name="э_Приложение 1 Альбом отчетных форм 2008_УЗИ МР08_Q4_2010 2" xfId="5101"/>
    <cellStyle name="э_Приложение 1 Альбом отчетных форм 2008_УЗИ МР08_Q4_2010 2 2" xfId="6573"/>
    <cellStyle name="э_Приложение 1 Альбом отчетных форм 2008_УЗИ МР08_Q4_2010 2 2 2" xfId="8582"/>
    <cellStyle name="э_Приложение 1 Альбом отчетных форм 2008_УЗИ МР08_Q4_2010 3" xfId="5859"/>
    <cellStyle name="э_Приложение 1 Альбом отчетных форм 2008_УЗИ МР08_Q4_2010 3 2" xfId="8066"/>
    <cellStyle name="э_Приложение 1 Альбом отчетных форм 2008_УЗИ МР08_Q4_2010 4" xfId="7139"/>
    <cellStyle name="э_Приложение 1 Альбом отчетных форм 2008_УЗИ МР14_Q4_2010_ZDK" xfId="4330"/>
    <cellStyle name="э_Приложение 1 Альбом отчетных форм 2008_УЗИ МР14_Q4_2010_ZDK 2" xfId="5102"/>
    <cellStyle name="э_Приложение 1 Альбом отчетных форм 2008_УЗИ МР14_Q4_2010_ZDK 2 2" xfId="6574"/>
    <cellStyle name="э_Приложение 1 Альбом отчетных форм 2008_УЗИ МР14_Q4_2010_ZDK 2 2 2" xfId="8583"/>
    <cellStyle name="э_Приложение 1 Альбом отчетных форм 2008_УЗИ МР14_Q4_2010_ZDK 3" xfId="5860"/>
    <cellStyle name="э_Приложение 1 Альбом отчетных форм 2008_УЗИ МР14_Q4_2010_ZDK 3 2" xfId="8067"/>
    <cellStyle name="э_Приложение 1 Альбом отчетных форм 2008_УЗИ МР14_Q4_2010_ZDK 4" xfId="7140"/>
    <cellStyle name="э_Приложение 1 Альбом отчетных форм 2008_УЗИ_ БЕР" xfId="4331"/>
    <cellStyle name="э_Приложение 1 Альбом отчетных форм 2008_УЗИ_ БЕР 2" xfId="5103"/>
    <cellStyle name="э_Приложение 1 Альбом отчетных форм 2008_УЗИ_ БЕР 2 2" xfId="6575"/>
    <cellStyle name="э_Приложение 1 Альбом отчетных форм 2008_УЗИ_ БЕР 2 2 2" xfId="8584"/>
    <cellStyle name="э_Приложение 1 Альбом отчетных форм 2008_УЗИ_ БЕР 3" xfId="5861"/>
    <cellStyle name="э_Приложение 1 Альбом отчетных форм 2008_УЗИ_ БЕР 3 2" xfId="8068"/>
    <cellStyle name="э_Приложение 1 Альбом отчетных форм 2008_УЗИ_ БЕР 4" xfId="7141"/>
    <cellStyle name="э_УЗИ MR01_Q4_2010 " xfId="4332"/>
    <cellStyle name="э_УЗИ MR01_Q4_2010  2" xfId="5104"/>
    <cellStyle name="э_УЗИ MR01_Q4_2010  2 2" xfId="6576"/>
    <cellStyle name="э_УЗИ MR01_Q4_2010  2 2 2" xfId="8585"/>
    <cellStyle name="э_УЗИ MR01_Q4_2010  3" xfId="5862"/>
    <cellStyle name="э_УЗИ MR01_Q4_2010  3 2" xfId="8069"/>
    <cellStyle name="э_УЗИ MR01_Q4_2010  4" xfId="7142"/>
    <cellStyle name="э_УЗИ MR09_ Q4_2010" xfId="4333"/>
    <cellStyle name="э_УЗИ MR09_ Q4_2010 2" xfId="5105"/>
    <cellStyle name="э_УЗИ MR09_ Q4_2010 2 2" xfId="6577"/>
    <cellStyle name="э_УЗИ MR09_ Q4_2010 2 2 2" xfId="8586"/>
    <cellStyle name="э_УЗИ MR09_ Q4_2010 3" xfId="5863"/>
    <cellStyle name="э_УЗИ MR09_ Q4_2010 3 2" xfId="8070"/>
    <cellStyle name="э_УЗИ MR09_ Q4_2010 4" xfId="7143"/>
    <cellStyle name="э_УЗИ Q4_2010_EUROTEL" xfId="4334"/>
    <cellStyle name="э_УЗИ Q4_2010_EUROTEL 2" xfId="5106"/>
    <cellStyle name="э_УЗИ Q4_2010_EUROTEL 2 2" xfId="6578"/>
    <cellStyle name="э_УЗИ Q4_2010_EUROTEL 2 2 2" xfId="8587"/>
    <cellStyle name="э_УЗИ Q4_2010_EUROTEL 3" xfId="5864"/>
    <cellStyle name="э_УЗИ Q4_2010_EUROTEL 3 2" xfId="8071"/>
    <cellStyle name="э_УЗИ Q4_2010_EUROTEL 4" xfId="7144"/>
    <cellStyle name="э_УЗИ Q4_2010_MR11_120211" xfId="4335"/>
    <cellStyle name="э_УЗИ Q4_2010_MR11_120211 2" xfId="5107"/>
    <cellStyle name="э_УЗИ Q4_2010_MR11_120211 2 2" xfId="6579"/>
    <cellStyle name="э_УЗИ Q4_2010_MR11_120211 2 2 2" xfId="8588"/>
    <cellStyle name="э_УЗИ Q4_2010_MR11_120211 3" xfId="5865"/>
    <cellStyle name="э_УЗИ Q4_2010_MR11_120211 3 2" xfId="8072"/>
    <cellStyle name="э_УЗИ Q4_2010_MR11_120211 4" xfId="7145"/>
    <cellStyle name="э_УЗИ МР03_Q4_2010" xfId="4336"/>
    <cellStyle name="э_УЗИ МР03_Q4_2010 2" xfId="5108"/>
    <cellStyle name="э_УЗИ МР03_Q4_2010 2 2" xfId="6580"/>
    <cellStyle name="э_УЗИ МР03_Q4_2010 2 2 2" xfId="8589"/>
    <cellStyle name="э_УЗИ МР03_Q4_2010 3" xfId="5866"/>
    <cellStyle name="э_УЗИ МР03_Q4_2010 3 2" xfId="8073"/>
    <cellStyle name="э_УЗИ МР03_Q4_2010 4" xfId="7146"/>
    <cellStyle name="э_УЗИ МР06_Q4_2010" xfId="4337"/>
    <cellStyle name="э_УЗИ МР06_Q4_2010 2" xfId="5109"/>
    <cellStyle name="э_УЗИ МР06_Q4_2010 2 2" xfId="6581"/>
    <cellStyle name="э_УЗИ МР06_Q4_2010 2 2 2" xfId="8590"/>
    <cellStyle name="э_УЗИ МР06_Q4_2010 3" xfId="5867"/>
    <cellStyle name="э_УЗИ МР06_Q4_2010 3 2" xfId="8074"/>
    <cellStyle name="э_УЗИ МР06_Q4_2010 4" xfId="7147"/>
    <cellStyle name="э_УЗИ МР07_Q4_2010" xfId="4338"/>
    <cellStyle name="э_УЗИ МР07_Q4_2010 2" xfId="5110"/>
    <cellStyle name="э_УЗИ МР07_Q4_2010 2 2" xfId="6582"/>
    <cellStyle name="э_УЗИ МР07_Q4_2010 2 2 2" xfId="8591"/>
    <cellStyle name="э_УЗИ МР07_Q4_2010 3" xfId="5868"/>
    <cellStyle name="э_УЗИ МР07_Q4_2010 3 2" xfId="8075"/>
    <cellStyle name="э_УЗИ МР07_Q4_2010 4" xfId="7148"/>
    <cellStyle name="э_УЗИ МР08_Q4_2010" xfId="4339"/>
    <cellStyle name="э_УЗИ МР08_Q4_2010 2" xfId="5111"/>
    <cellStyle name="э_УЗИ МР08_Q4_2010 2 2" xfId="6583"/>
    <cellStyle name="э_УЗИ МР08_Q4_2010 2 2 2" xfId="8592"/>
    <cellStyle name="э_УЗИ МР08_Q4_2010 3" xfId="5869"/>
    <cellStyle name="э_УЗИ МР08_Q4_2010 3 2" xfId="8076"/>
    <cellStyle name="э_УЗИ МР08_Q4_2010 4" xfId="7149"/>
    <cellStyle name="э_УЗИ МР14_Q4_2010_ZDK" xfId="4340"/>
    <cellStyle name="э_УЗИ МР14_Q4_2010_ZDK 2" xfId="5112"/>
    <cellStyle name="э_УЗИ МР14_Q4_2010_ZDK 2 2" xfId="6584"/>
    <cellStyle name="э_УЗИ МР14_Q4_2010_ZDK 2 2 2" xfId="8593"/>
    <cellStyle name="э_УЗИ МР14_Q4_2010_ZDK 3" xfId="5870"/>
    <cellStyle name="э_УЗИ МР14_Q4_2010_ZDK 3 2" xfId="8077"/>
    <cellStyle name="э_УЗИ МР14_Q4_2010_ZDK 4" xfId="7150"/>
    <cellStyle name="э_УЗИ_ БЕР" xfId="4341"/>
    <cellStyle name="э_УЗИ_ БЕР 2" xfId="5113"/>
    <cellStyle name="э_УЗИ_ БЕР 2 2" xfId="6585"/>
    <cellStyle name="э_УЗИ_ БЕР 2 2 2" xfId="8594"/>
    <cellStyle name="э_УЗИ_ БЕР 3" xfId="5871"/>
    <cellStyle name="э_УЗИ_ БЕР 3 2" xfId="8078"/>
    <cellStyle name="э_УЗИ_ БЕР 4" xfId="7151"/>
    <cellStyle name="常规_IRAQGSM" xfId="4342"/>
    <cellStyle name="標準_0009E" xfId="434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oskva.mts.ru/about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moskva.mts.ru/abou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595311</xdr:colOff>
      <xdr:row>18</xdr:row>
      <xdr:rowOff>130968</xdr:rowOff>
    </xdr:from>
    <xdr:to>
      <xdr:col>8</xdr:col>
      <xdr:colOff>226218</xdr:colOff>
      <xdr:row>29</xdr:row>
      <xdr:rowOff>23812</xdr:rowOff>
    </xdr:to>
    <xdr:sp macro="" textlink="">
      <xdr:nvSpPr>
        <xdr:cNvPr id="2" name="TextBox 1"/>
        <xdr:cNvSpPr txBox="1"/>
      </xdr:nvSpPr>
      <xdr:spPr>
        <a:xfrm>
          <a:off x="595311" y="4598193"/>
          <a:ext cx="5174457" cy="167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Данный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документ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включает финансовую информацию, подготовленную в соответствии с международными стандартами финансовой отчетности (МСФО), а также иные финансовые величины, которые упоминаются как не относящиеся к МСФО. Показатели, не являющиеся финансовыми величинами МСФО, должны рассматриваться в качестве дополнения к показателям, подготовленным по МСФО, а не как альтернатива им. Вследствие округления и перевода функциональных валют в российские рубли эти показатели, а также другие финансовые показатели, не относящиеся к МСФО, могут различаться.</a:t>
          </a:r>
        </a:p>
        <a:p>
          <a:endParaRPr lang="ru-RU" sz="1100"/>
        </a:p>
      </xdr:txBody>
    </xdr:sp>
    <xdr:clientData/>
  </xdr:twoCellAnchor>
  <xdr:twoCellAnchor>
    <xdr:from>
      <xdr:col>1</xdr:col>
      <xdr:colOff>23813</xdr:colOff>
      <xdr:row>0</xdr:row>
      <xdr:rowOff>95250</xdr:rowOff>
    </xdr:from>
    <xdr:to>
      <xdr:col>1</xdr:col>
      <xdr:colOff>696166</xdr:colOff>
      <xdr:row>3</xdr:row>
      <xdr:rowOff>29665</xdr:rowOff>
    </xdr:to>
    <xdr:grpSp>
      <xdr:nvGrpSpPr>
        <xdr:cNvPr id="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3A0E1-4168-571A-9CD9-7FC755A9D321}"/>
            </a:ext>
          </a:extLst>
        </xdr:cNvPr>
        <xdr:cNvGrpSpPr/>
      </xdr:nvGrpSpPr>
      <xdr:grpSpPr>
        <a:xfrm>
          <a:off x="666284" y="95250"/>
          <a:ext cx="672353" cy="659062"/>
          <a:chOff x="21540109" y="558527"/>
          <a:chExt cx="1637391" cy="163800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B4565832-D859-5D71-1EBA-7D8B78B742A5}"/>
              </a:ext>
            </a:extLst>
          </xdr:cNvPr>
          <xdr:cNvSpPr/>
        </xdr:nvSpPr>
        <xdr:spPr>
          <a:xfrm>
            <a:off x="21540109" y="558527"/>
            <a:ext cx="1637391" cy="1638000"/>
          </a:xfrm>
          <a:prstGeom prst="rect">
            <a:avLst/>
          </a:prstGeom>
          <a:solidFill>
            <a:srgbClr val="FF00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x-none" sz="1400">
              <a:latin typeface="Arial" charset="0"/>
              <a:ea typeface="Arial" charset="0"/>
              <a:cs typeface="Arial" charset="0"/>
            </a:endParaRPr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B01AE81-473E-90D3-15D5-6590F2234B36}"/>
              </a:ext>
            </a:extLst>
          </xdr:cNvPr>
          <xdr:cNvSpPr/>
        </xdr:nvSpPr>
        <xdr:spPr>
          <a:xfrm>
            <a:off x="22630884" y="683378"/>
            <a:ext cx="421355" cy="380147"/>
          </a:xfrm>
          <a:custGeom>
            <a:avLst/>
            <a:gdLst>
              <a:gd name="connsiteX0" fmla="*/ 0 w 421355"/>
              <a:gd name="connsiteY0" fmla="*/ 0 h 380147"/>
              <a:gd name="connsiteX1" fmla="*/ 0 w 421355"/>
              <a:gd name="connsiteY1" fmla="*/ 76412 h 380147"/>
              <a:gd name="connsiteX2" fmla="*/ 164694 w 421355"/>
              <a:gd name="connsiteY2" fmla="*/ 76412 h 380147"/>
              <a:gd name="connsiteX3" fmla="*/ 164694 w 421355"/>
              <a:gd name="connsiteY3" fmla="*/ 375235 h 380147"/>
              <a:gd name="connsiteX4" fmla="*/ 164694 w 421355"/>
              <a:gd name="connsiteY4" fmla="*/ 380148 h 380147"/>
              <a:gd name="connsiteX5" fmla="*/ 256797 w 421355"/>
              <a:gd name="connsiteY5" fmla="*/ 380148 h 380147"/>
              <a:gd name="connsiteX6" fmla="*/ 256797 w 421355"/>
              <a:gd name="connsiteY6" fmla="*/ 76412 h 380147"/>
              <a:gd name="connsiteX7" fmla="*/ 421355 w 421355"/>
              <a:gd name="connsiteY7" fmla="*/ 76412 h 380147"/>
              <a:gd name="connsiteX8" fmla="*/ 421355 w 421355"/>
              <a:gd name="connsiteY8" fmla="*/ 0 h 380147"/>
              <a:gd name="connsiteX9" fmla="*/ 0 w 421355"/>
              <a:gd name="connsiteY9" fmla="*/ 0 h 380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21355" h="380147">
                <a:moveTo>
                  <a:pt x="0" y="0"/>
                </a:moveTo>
                <a:lnTo>
                  <a:pt x="0" y="76412"/>
                </a:lnTo>
                <a:lnTo>
                  <a:pt x="164694" y="76412"/>
                </a:lnTo>
                <a:lnTo>
                  <a:pt x="164694" y="375235"/>
                </a:lnTo>
                <a:lnTo>
                  <a:pt x="164694" y="380148"/>
                </a:lnTo>
                <a:lnTo>
                  <a:pt x="256797" y="380148"/>
                </a:lnTo>
                <a:lnTo>
                  <a:pt x="256797" y="76412"/>
                </a:lnTo>
                <a:lnTo>
                  <a:pt x="421355" y="76412"/>
                </a:lnTo>
                <a:lnTo>
                  <a:pt x="421355" y="0"/>
                </a:lnTo>
                <a:lnTo>
                  <a:pt x="0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2033378E-D784-8235-C829-D25B46216E4D}"/>
              </a:ext>
            </a:extLst>
          </xdr:cNvPr>
          <xdr:cNvSpPr/>
        </xdr:nvSpPr>
        <xdr:spPr>
          <a:xfrm>
            <a:off x="21666188" y="684469"/>
            <a:ext cx="503634" cy="377827"/>
          </a:xfrm>
          <a:custGeom>
            <a:avLst/>
            <a:gdLst>
              <a:gd name="connsiteX0" fmla="*/ 372097 w 503634"/>
              <a:gd name="connsiteY0" fmla="*/ 0 h 377827"/>
              <a:gd name="connsiteX1" fmla="*/ 251749 w 503634"/>
              <a:gd name="connsiteY1" fmla="*/ 249975 h 377827"/>
              <a:gd name="connsiteX2" fmla="*/ 131401 w 503634"/>
              <a:gd name="connsiteY2" fmla="*/ 0 h 377827"/>
              <a:gd name="connsiteX3" fmla="*/ 0 w 503634"/>
              <a:gd name="connsiteY3" fmla="*/ 0 h 377827"/>
              <a:gd name="connsiteX4" fmla="*/ 0 w 503634"/>
              <a:gd name="connsiteY4" fmla="*/ 377828 h 377827"/>
              <a:gd name="connsiteX5" fmla="*/ 92103 w 503634"/>
              <a:gd name="connsiteY5" fmla="*/ 377828 h 377827"/>
              <a:gd name="connsiteX6" fmla="*/ 92103 w 503634"/>
              <a:gd name="connsiteY6" fmla="*/ 107522 h 377827"/>
              <a:gd name="connsiteX7" fmla="*/ 209859 w 503634"/>
              <a:gd name="connsiteY7" fmla="*/ 335938 h 377827"/>
              <a:gd name="connsiteX8" fmla="*/ 293775 w 503634"/>
              <a:gd name="connsiteY8" fmla="*/ 335938 h 377827"/>
              <a:gd name="connsiteX9" fmla="*/ 411531 w 503634"/>
              <a:gd name="connsiteY9" fmla="*/ 107522 h 377827"/>
              <a:gd name="connsiteX10" fmla="*/ 411531 w 503634"/>
              <a:gd name="connsiteY10" fmla="*/ 377828 h 377827"/>
              <a:gd name="connsiteX11" fmla="*/ 503634 w 503634"/>
              <a:gd name="connsiteY11" fmla="*/ 377828 h 377827"/>
              <a:gd name="connsiteX12" fmla="*/ 503634 w 503634"/>
              <a:gd name="connsiteY12" fmla="*/ 0 h 377827"/>
              <a:gd name="connsiteX13" fmla="*/ 372097 w 503634"/>
              <a:gd name="connsiteY13" fmla="*/ 0 h 3778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03634" h="377827">
                <a:moveTo>
                  <a:pt x="372097" y="0"/>
                </a:moveTo>
                <a:lnTo>
                  <a:pt x="251749" y="249975"/>
                </a:lnTo>
                <a:lnTo>
                  <a:pt x="131401" y="0"/>
                </a:lnTo>
                <a:lnTo>
                  <a:pt x="0" y="0"/>
                </a:lnTo>
                <a:lnTo>
                  <a:pt x="0" y="377828"/>
                </a:lnTo>
                <a:lnTo>
                  <a:pt x="92103" y="377828"/>
                </a:lnTo>
                <a:lnTo>
                  <a:pt x="92103" y="107522"/>
                </a:lnTo>
                <a:lnTo>
                  <a:pt x="209859" y="335938"/>
                </a:lnTo>
                <a:lnTo>
                  <a:pt x="293775" y="335938"/>
                </a:lnTo>
                <a:lnTo>
                  <a:pt x="411531" y="107522"/>
                </a:lnTo>
                <a:lnTo>
                  <a:pt x="411531" y="377828"/>
                </a:lnTo>
                <a:lnTo>
                  <a:pt x="503634" y="377828"/>
                </a:lnTo>
                <a:lnTo>
                  <a:pt x="503634" y="0"/>
                </a:lnTo>
                <a:lnTo>
                  <a:pt x="372097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44DAE1A6-3A7F-12EB-556D-C5EA4B4BB63F}"/>
              </a:ext>
            </a:extLst>
          </xdr:cNvPr>
          <xdr:cNvSpPr/>
        </xdr:nvSpPr>
        <xdr:spPr>
          <a:xfrm>
            <a:off x="22631020" y="1683754"/>
            <a:ext cx="420946" cy="394205"/>
          </a:xfrm>
          <a:custGeom>
            <a:avLst/>
            <a:gdLst>
              <a:gd name="connsiteX0" fmla="*/ 328843 w 420946"/>
              <a:gd name="connsiteY0" fmla="*/ 260278 h 394205"/>
              <a:gd name="connsiteX1" fmla="*/ 310831 w 420946"/>
              <a:gd name="connsiteY1" fmla="*/ 297119 h 394205"/>
              <a:gd name="connsiteX2" fmla="*/ 273990 w 420946"/>
              <a:gd name="connsiteY2" fmla="*/ 315676 h 394205"/>
              <a:gd name="connsiteX3" fmla="*/ 212997 w 420946"/>
              <a:gd name="connsiteY3" fmla="*/ 321134 h 394205"/>
              <a:gd name="connsiteX4" fmla="*/ 148730 w 420946"/>
              <a:gd name="connsiteY4" fmla="*/ 311719 h 394205"/>
              <a:gd name="connsiteX5" fmla="*/ 106976 w 420946"/>
              <a:gd name="connsiteY5" fmla="*/ 280200 h 394205"/>
              <a:gd name="connsiteX6" fmla="*/ 91967 w 420946"/>
              <a:gd name="connsiteY6" fmla="*/ 216614 h 394205"/>
              <a:gd name="connsiteX7" fmla="*/ 91967 w 420946"/>
              <a:gd name="connsiteY7" fmla="*/ 177863 h 394205"/>
              <a:gd name="connsiteX8" fmla="*/ 106976 w 420946"/>
              <a:gd name="connsiteY8" fmla="*/ 114004 h 394205"/>
              <a:gd name="connsiteX9" fmla="*/ 148593 w 420946"/>
              <a:gd name="connsiteY9" fmla="*/ 82621 h 394205"/>
              <a:gd name="connsiteX10" fmla="*/ 212861 w 420946"/>
              <a:gd name="connsiteY10" fmla="*/ 73206 h 394205"/>
              <a:gd name="connsiteX11" fmla="*/ 273854 w 420946"/>
              <a:gd name="connsiteY11" fmla="*/ 78800 h 394205"/>
              <a:gd name="connsiteX12" fmla="*/ 310695 w 420946"/>
              <a:gd name="connsiteY12" fmla="*/ 97358 h 394205"/>
              <a:gd name="connsiteX13" fmla="*/ 328706 w 420946"/>
              <a:gd name="connsiteY13" fmla="*/ 134199 h 394205"/>
              <a:gd name="connsiteX14" fmla="*/ 420946 w 420946"/>
              <a:gd name="connsiteY14" fmla="*/ 134199 h 394205"/>
              <a:gd name="connsiteX15" fmla="*/ 389426 w 420946"/>
              <a:gd name="connsiteY15" fmla="*/ 55195 h 394205"/>
              <a:gd name="connsiteX16" fmla="*/ 320110 w 420946"/>
              <a:gd name="connsiteY16" fmla="*/ 12896 h 394205"/>
              <a:gd name="connsiteX17" fmla="*/ 212997 w 420946"/>
              <a:gd name="connsiteY17" fmla="*/ 69 h 394205"/>
              <a:gd name="connsiteX18" fmla="*/ 99062 w 420946"/>
              <a:gd name="connsiteY18" fmla="*/ 18899 h 394205"/>
              <a:gd name="connsiteX19" fmla="*/ 25380 w 420946"/>
              <a:gd name="connsiteY19" fmla="*/ 81939 h 394205"/>
              <a:gd name="connsiteX20" fmla="*/ 0 w 420946"/>
              <a:gd name="connsiteY20" fmla="*/ 192736 h 394205"/>
              <a:gd name="connsiteX21" fmla="*/ 0 w 420946"/>
              <a:gd name="connsiteY21" fmla="*/ 196966 h 394205"/>
              <a:gd name="connsiteX22" fmla="*/ 4912 w 420946"/>
              <a:gd name="connsiteY22" fmla="*/ 197102 h 394205"/>
              <a:gd name="connsiteX23" fmla="*/ 0 w 420946"/>
              <a:gd name="connsiteY23" fmla="*/ 197102 h 394205"/>
              <a:gd name="connsiteX24" fmla="*/ 0 w 420946"/>
              <a:gd name="connsiteY24" fmla="*/ 201332 h 394205"/>
              <a:gd name="connsiteX25" fmla="*/ 25380 w 420946"/>
              <a:gd name="connsiteY25" fmla="*/ 312129 h 394205"/>
              <a:gd name="connsiteX26" fmla="*/ 99062 w 420946"/>
              <a:gd name="connsiteY26" fmla="*/ 375168 h 394205"/>
              <a:gd name="connsiteX27" fmla="*/ 212997 w 420946"/>
              <a:gd name="connsiteY27" fmla="*/ 394135 h 394205"/>
              <a:gd name="connsiteX28" fmla="*/ 320110 w 420946"/>
              <a:gd name="connsiteY28" fmla="*/ 381308 h 394205"/>
              <a:gd name="connsiteX29" fmla="*/ 389426 w 420946"/>
              <a:gd name="connsiteY29" fmla="*/ 339009 h 394205"/>
              <a:gd name="connsiteX30" fmla="*/ 420946 w 420946"/>
              <a:gd name="connsiteY30" fmla="*/ 260005 h 394205"/>
              <a:gd name="connsiteX31" fmla="*/ 328843 w 420946"/>
              <a:gd name="connsiteY31" fmla="*/ 260278 h 394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420946" h="394205">
                <a:moveTo>
                  <a:pt x="328843" y="260278"/>
                </a:moveTo>
                <a:cubicBezTo>
                  <a:pt x="327069" y="274196"/>
                  <a:pt x="320792" y="287158"/>
                  <a:pt x="310831" y="297119"/>
                </a:cubicBezTo>
                <a:cubicBezTo>
                  <a:pt x="300461" y="306534"/>
                  <a:pt x="287772" y="312947"/>
                  <a:pt x="273990" y="315676"/>
                </a:cubicBezTo>
                <a:cubicBezTo>
                  <a:pt x="253932" y="319633"/>
                  <a:pt x="233465" y="321544"/>
                  <a:pt x="212997" y="321134"/>
                </a:cubicBezTo>
                <a:cubicBezTo>
                  <a:pt x="191165" y="321544"/>
                  <a:pt x="169470" y="318269"/>
                  <a:pt x="148730" y="311719"/>
                </a:cubicBezTo>
                <a:cubicBezTo>
                  <a:pt x="131674" y="306261"/>
                  <a:pt x="117073" y="295072"/>
                  <a:pt x="106976" y="280200"/>
                </a:cubicBezTo>
                <a:cubicBezTo>
                  <a:pt x="96879" y="265327"/>
                  <a:pt x="91967" y="243904"/>
                  <a:pt x="91967" y="216614"/>
                </a:cubicBezTo>
                <a:lnTo>
                  <a:pt x="91967" y="177863"/>
                </a:lnTo>
                <a:cubicBezTo>
                  <a:pt x="91967" y="150436"/>
                  <a:pt x="97015" y="128877"/>
                  <a:pt x="106976" y="114004"/>
                </a:cubicBezTo>
                <a:cubicBezTo>
                  <a:pt x="116937" y="99131"/>
                  <a:pt x="131537" y="88079"/>
                  <a:pt x="148593" y="82621"/>
                </a:cubicBezTo>
                <a:cubicBezTo>
                  <a:pt x="169334" y="75935"/>
                  <a:pt x="191029" y="72797"/>
                  <a:pt x="212861" y="73206"/>
                </a:cubicBezTo>
                <a:cubicBezTo>
                  <a:pt x="233328" y="72933"/>
                  <a:pt x="253796" y="74707"/>
                  <a:pt x="273854" y="78800"/>
                </a:cubicBezTo>
                <a:cubicBezTo>
                  <a:pt x="287635" y="81529"/>
                  <a:pt x="300325" y="87943"/>
                  <a:pt x="310695" y="97358"/>
                </a:cubicBezTo>
                <a:cubicBezTo>
                  <a:pt x="320656" y="107318"/>
                  <a:pt x="327069" y="120281"/>
                  <a:pt x="328706" y="134199"/>
                </a:cubicBezTo>
                <a:lnTo>
                  <a:pt x="420946" y="134199"/>
                </a:lnTo>
                <a:cubicBezTo>
                  <a:pt x="419309" y="105135"/>
                  <a:pt x="408120" y="77436"/>
                  <a:pt x="389426" y="55195"/>
                </a:cubicBezTo>
                <a:cubicBezTo>
                  <a:pt x="370869" y="34727"/>
                  <a:pt x="346854" y="20127"/>
                  <a:pt x="320110" y="12896"/>
                </a:cubicBezTo>
                <a:cubicBezTo>
                  <a:pt x="285179" y="3753"/>
                  <a:pt x="249020" y="-613"/>
                  <a:pt x="212997" y="69"/>
                </a:cubicBezTo>
                <a:cubicBezTo>
                  <a:pt x="168788" y="69"/>
                  <a:pt x="130582" y="6482"/>
                  <a:pt x="99062" y="18899"/>
                </a:cubicBezTo>
                <a:cubicBezTo>
                  <a:pt x="68088" y="30907"/>
                  <a:pt x="42026" y="53148"/>
                  <a:pt x="25380" y="81939"/>
                </a:cubicBezTo>
                <a:cubicBezTo>
                  <a:pt x="9142" y="109911"/>
                  <a:pt x="546" y="147025"/>
                  <a:pt x="0" y="192736"/>
                </a:cubicBezTo>
                <a:lnTo>
                  <a:pt x="0" y="196966"/>
                </a:lnTo>
                <a:lnTo>
                  <a:pt x="4912" y="197102"/>
                </a:lnTo>
                <a:lnTo>
                  <a:pt x="0" y="197102"/>
                </a:lnTo>
                <a:lnTo>
                  <a:pt x="0" y="201332"/>
                </a:lnTo>
                <a:cubicBezTo>
                  <a:pt x="546" y="247042"/>
                  <a:pt x="9142" y="284293"/>
                  <a:pt x="25380" y="312129"/>
                </a:cubicBezTo>
                <a:cubicBezTo>
                  <a:pt x="42026" y="340919"/>
                  <a:pt x="67952" y="363161"/>
                  <a:pt x="99062" y="375168"/>
                </a:cubicBezTo>
                <a:cubicBezTo>
                  <a:pt x="130446" y="387722"/>
                  <a:pt x="168788" y="394135"/>
                  <a:pt x="212997" y="394135"/>
                </a:cubicBezTo>
                <a:cubicBezTo>
                  <a:pt x="249156" y="394817"/>
                  <a:pt x="285179" y="390587"/>
                  <a:pt x="320110" y="381308"/>
                </a:cubicBezTo>
                <a:cubicBezTo>
                  <a:pt x="346718" y="374213"/>
                  <a:pt x="370869" y="359477"/>
                  <a:pt x="389426" y="339009"/>
                </a:cubicBezTo>
                <a:cubicBezTo>
                  <a:pt x="408256" y="316768"/>
                  <a:pt x="419309" y="289069"/>
                  <a:pt x="420946" y="260005"/>
                </a:cubicBezTo>
                <a:lnTo>
                  <a:pt x="328843" y="260278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76200</xdr:rowOff>
    </xdr:from>
    <xdr:to>
      <xdr:col>8</xdr:col>
      <xdr:colOff>276225</xdr:colOff>
      <xdr:row>74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762000"/>
          <a:ext cx="4924425" cy="1156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ADS</a:t>
          </a:r>
          <a:r>
            <a:rPr lang="ru-RU" sz="900" b="1" i="0" strike="noStrike">
              <a:solidFill>
                <a:srgbClr val="000000"/>
              </a:solidFill>
              <a:latin typeface="Arial Cyr"/>
            </a:rPr>
            <a:t> </a:t>
          </a:r>
          <a:r>
            <a:rPr lang="en-US" sz="900" b="1" i="0" strike="noStrike">
              <a:solidFill>
                <a:srgbClr val="000000"/>
              </a:solidFill>
              <a:latin typeface="Arial Cyr"/>
            </a:rPr>
            <a:t>/</a:t>
          </a:r>
          <a:r>
            <a:rPr lang="en-US" sz="900" b="1" i="0" strike="noStrike" baseline="0">
              <a:solidFill>
                <a:srgbClr val="000000"/>
              </a:solidFill>
              <a:latin typeface="Arial Cyr"/>
            </a:rPr>
            <a:t> </a:t>
          </a:r>
          <a:r>
            <a:rPr lang="ru-RU" sz="900" b="1" i="0" strike="noStrike" baseline="0">
              <a:solidFill>
                <a:srgbClr val="000000"/>
              </a:solidFill>
              <a:latin typeface="Arial Cyr"/>
            </a:rPr>
            <a:t>Американские депозитарные расписки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marL="0" indent="0"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Обыкновенные акции в форме американских депозитарных расписок торговались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 на Нью-Йоркской бирже (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NYSE)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 под тикером 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MBT. 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Каждая АДР представляла собой право владения двумя (2) обыкновенными акциями. До 3 мая 2010 года 1 АДР представляла собой право владения пятью (5) обыкновенными акциями. В августе 2022 года АДР МТС были делистингованы с 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NYSE.</a:t>
          </a:r>
          <a:endParaRPr lang="ru-RU" sz="900" b="0" i="0" strike="noStrike">
            <a:solidFill>
              <a:srgbClr val="000000"/>
            </a:solidFill>
            <a:latin typeface="Arial Cyr"/>
            <a:ea typeface="+mn-ea"/>
            <a:cs typeface="+mn-cs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CAPEX</a:t>
          </a:r>
          <a:r>
            <a:rPr lang="en-US" sz="900" b="0" i="0" strike="noStrike">
              <a:solidFill>
                <a:srgbClr val="000000"/>
              </a:solidFill>
              <a:latin typeface="Arial Cyr"/>
            </a:rPr>
            <a:t> </a:t>
          </a: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Или капитальные вложения включают в себя приобретение основных средств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</a:rPr>
            <a:t> и нематериальных активов.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FCF / </a:t>
          </a:r>
          <a:r>
            <a:rPr lang="ru-RU" sz="900" b="1" i="0" strike="noStrike">
              <a:solidFill>
                <a:srgbClr val="000000"/>
              </a:solidFill>
              <a:latin typeface="Arial Cyr"/>
            </a:rPr>
            <a:t>Свободный денежный поток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Свободный денежный поток представлен чистыми денежными средствами от операционной деятельности за вычетом денежных средств, использованных для определенной инвестиционной деятельности. Свободный денежный поток обычно используется инвесторами, аналитиками и кредитными рейтинговыми агентствами для расчета и оценки наших результатов с течением времени и в рамках индустрии беспроводных телекоммуникаций. Наш расчет свободного денежного потока может быть не похож на расчет свободного денежного потока других компаний. Поскольку свободный денежный поток не основан на МСФО и исключает определенные источники и виды использования денежных средств, данный расчет не следует рассматривать как альтернативу нашему консолидированному отчету о движении денежных средств или другой информации, подготовленной в соответствии с МСФО.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 Cyr"/>
            </a:rPr>
            <a:t>Чистый долг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Чистый долг представляет собой общий долг за вычетом денежных средств и их эквивалентов, краткосрочных инвестиций, долгосрочных депозитов, свопов и хеджирующих инструментов. Наш расчет чистого долга обычно используется в качестве одной из основ для инвесторов, аналитиков и кредитных рейтинговых агентств для оценки и сравнения нашей периодической и будущей ликвидности в отрасли беспроводных телекоммуникаций. Наш расчет чистого долга может быть не похож на расчет чистого долга других компаний. Финансовые показатели, не относящиеся к МСФО, должны рассматриваться в дополнение к информации, подготовленной в соответствии с МСФО, но не в качестве замены этой информации</a:t>
          </a:r>
          <a:r>
            <a:rPr lang="en-US" sz="900" b="0" i="0" strike="noStrike">
              <a:solidFill>
                <a:srgbClr val="000000"/>
              </a:solidFill>
              <a:latin typeface="Arial Cyr"/>
            </a:rPr>
            <a:t>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ysClr val="windowText" lastClr="000000"/>
              </a:solidFill>
              <a:latin typeface="Arial Cyr"/>
            </a:rPr>
            <a:t>OIBDA</a:t>
          </a:r>
          <a:endParaRPr lang="en-US" sz="900" b="0" i="0" strike="noStrike">
            <a:solidFill>
              <a:sysClr val="windowText" lastClr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Представляет собой операционную прибыль компании за вычетом расходов на износ и амортизацию. Маржа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определяется как процентное соотношение показателя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к выручке компании. Наш расчет показателя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может отличаться от расчета аналогичного показателя других компаний.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не является показателем, определяемым стандартами МСФО, его следует рассматривать как дополнение, а не альтернативу показателям, содержащимся в консолидированной финансовой отчетности компании. Мы полагаем, что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позволяет инвесторам получить дополнительную ценную информацию, так как отражает состояние бизнеса компании, включая ее способность финансировать капитальные расходы, сделки по приобретению бизнеса и прочие инвестиции, а также способность компании привлекать и обслуживать свои долговые обязательства. Хотя в соответствии с МСФО амортизационные расходы являются операционными, по своей сути они представляют собой текущую часть неденежных расходов, относящихся к приобретенным или созданным долгосрочным активам. Рассчитываемый нами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широко используется инвесторами, аналитиками и рейтинговыми агентствами для сравнения и мы используем термин скорректированный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и скорректированная операционная прибыль в случае исключения влияния существенных однократных событий. 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marL="0" indent="0" algn="l" rtl="0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Абонент </a:t>
          </a:r>
          <a:br>
            <a:rPr lang="ru-RU" sz="9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</a:b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Мы определяем в качестве «абонентов» физических лиц или организации, чьи </a:t>
          </a:r>
          <a:r>
            <a:rPr lang="en-US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SIM-</a:t>
          </a: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карты: - показывают активность, генерирующую трафик, или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- на них совершаются тарифицируемые действия или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- пополняется баланс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в течение любого трехмесячного периода, входящего в отчетный период, и не заблокирован на конец периода.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FF0000"/>
              </a:solidFill>
              <a:latin typeface="Arial Cyr"/>
            </a:rPr>
            <a:t>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0</xdr:col>
      <xdr:colOff>247650</xdr:colOff>
      <xdr:row>0</xdr:row>
      <xdr:rowOff>76200</xdr:rowOff>
    </xdr:from>
    <xdr:to>
      <xdr:col>1</xdr:col>
      <xdr:colOff>219075</xdr:colOff>
      <xdr:row>2</xdr:row>
      <xdr:rowOff>133566</xdr:rowOff>
    </xdr:to>
    <xdr:grpSp>
      <xdr:nvGrpSpPr>
        <xdr:cNvPr id="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3A0E1-4168-571A-9CD9-7FC755A9D321}"/>
            </a:ext>
          </a:extLst>
        </xdr:cNvPr>
        <xdr:cNvGrpSpPr/>
      </xdr:nvGrpSpPr>
      <xdr:grpSpPr>
        <a:xfrm>
          <a:off x="247650" y="76200"/>
          <a:ext cx="612775" cy="584416"/>
          <a:chOff x="21540109" y="558527"/>
          <a:chExt cx="1637391" cy="163800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B4565832-D859-5D71-1EBA-7D8B78B742A5}"/>
              </a:ext>
            </a:extLst>
          </xdr:cNvPr>
          <xdr:cNvSpPr/>
        </xdr:nvSpPr>
        <xdr:spPr>
          <a:xfrm>
            <a:off x="21540109" y="558527"/>
            <a:ext cx="1637391" cy="1638000"/>
          </a:xfrm>
          <a:prstGeom prst="rect">
            <a:avLst/>
          </a:prstGeom>
          <a:solidFill>
            <a:srgbClr val="FF00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x-none" sz="1400">
              <a:latin typeface="Arial" charset="0"/>
              <a:ea typeface="Arial" charset="0"/>
              <a:cs typeface="Arial" charset="0"/>
            </a:endParaRPr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B01AE81-473E-90D3-15D5-6590F2234B36}"/>
              </a:ext>
            </a:extLst>
          </xdr:cNvPr>
          <xdr:cNvSpPr/>
        </xdr:nvSpPr>
        <xdr:spPr>
          <a:xfrm>
            <a:off x="22630884" y="683378"/>
            <a:ext cx="421355" cy="380147"/>
          </a:xfrm>
          <a:custGeom>
            <a:avLst/>
            <a:gdLst>
              <a:gd name="connsiteX0" fmla="*/ 0 w 421355"/>
              <a:gd name="connsiteY0" fmla="*/ 0 h 380147"/>
              <a:gd name="connsiteX1" fmla="*/ 0 w 421355"/>
              <a:gd name="connsiteY1" fmla="*/ 76412 h 380147"/>
              <a:gd name="connsiteX2" fmla="*/ 164694 w 421355"/>
              <a:gd name="connsiteY2" fmla="*/ 76412 h 380147"/>
              <a:gd name="connsiteX3" fmla="*/ 164694 w 421355"/>
              <a:gd name="connsiteY3" fmla="*/ 375235 h 380147"/>
              <a:gd name="connsiteX4" fmla="*/ 164694 w 421355"/>
              <a:gd name="connsiteY4" fmla="*/ 380148 h 380147"/>
              <a:gd name="connsiteX5" fmla="*/ 256797 w 421355"/>
              <a:gd name="connsiteY5" fmla="*/ 380148 h 380147"/>
              <a:gd name="connsiteX6" fmla="*/ 256797 w 421355"/>
              <a:gd name="connsiteY6" fmla="*/ 76412 h 380147"/>
              <a:gd name="connsiteX7" fmla="*/ 421355 w 421355"/>
              <a:gd name="connsiteY7" fmla="*/ 76412 h 380147"/>
              <a:gd name="connsiteX8" fmla="*/ 421355 w 421355"/>
              <a:gd name="connsiteY8" fmla="*/ 0 h 380147"/>
              <a:gd name="connsiteX9" fmla="*/ 0 w 421355"/>
              <a:gd name="connsiteY9" fmla="*/ 0 h 380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21355" h="380147">
                <a:moveTo>
                  <a:pt x="0" y="0"/>
                </a:moveTo>
                <a:lnTo>
                  <a:pt x="0" y="76412"/>
                </a:lnTo>
                <a:lnTo>
                  <a:pt x="164694" y="76412"/>
                </a:lnTo>
                <a:lnTo>
                  <a:pt x="164694" y="375235"/>
                </a:lnTo>
                <a:lnTo>
                  <a:pt x="164694" y="380148"/>
                </a:lnTo>
                <a:lnTo>
                  <a:pt x="256797" y="380148"/>
                </a:lnTo>
                <a:lnTo>
                  <a:pt x="256797" y="76412"/>
                </a:lnTo>
                <a:lnTo>
                  <a:pt x="421355" y="76412"/>
                </a:lnTo>
                <a:lnTo>
                  <a:pt x="421355" y="0"/>
                </a:lnTo>
                <a:lnTo>
                  <a:pt x="0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2033378E-D784-8235-C829-D25B46216E4D}"/>
              </a:ext>
            </a:extLst>
          </xdr:cNvPr>
          <xdr:cNvSpPr/>
        </xdr:nvSpPr>
        <xdr:spPr>
          <a:xfrm>
            <a:off x="21666188" y="684469"/>
            <a:ext cx="503634" cy="377827"/>
          </a:xfrm>
          <a:custGeom>
            <a:avLst/>
            <a:gdLst>
              <a:gd name="connsiteX0" fmla="*/ 372097 w 503634"/>
              <a:gd name="connsiteY0" fmla="*/ 0 h 377827"/>
              <a:gd name="connsiteX1" fmla="*/ 251749 w 503634"/>
              <a:gd name="connsiteY1" fmla="*/ 249975 h 377827"/>
              <a:gd name="connsiteX2" fmla="*/ 131401 w 503634"/>
              <a:gd name="connsiteY2" fmla="*/ 0 h 377827"/>
              <a:gd name="connsiteX3" fmla="*/ 0 w 503634"/>
              <a:gd name="connsiteY3" fmla="*/ 0 h 377827"/>
              <a:gd name="connsiteX4" fmla="*/ 0 w 503634"/>
              <a:gd name="connsiteY4" fmla="*/ 377828 h 377827"/>
              <a:gd name="connsiteX5" fmla="*/ 92103 w 503634"/>
              <a:gd name="connsiteY5" fmla="*/ 377828 h 377827"/>
              <a:gd name="connsiteX6" fmla="*/ 92103 w 503634"/>
              <a:gd name="connsiteY6" fmla="*/ 107522 h 377827"/>
              <a:gd name="connsiteX7" fmla="*/ 209859 w 503634"/>
              <a:gd name="connsiteY7" fmla="*/ 335938 h 377827"/>
              <a:gd name="connsiteX8" fmla="*/ 293775 w 503634"/>
              <a:gd name="connsiteY8" fmla="*/ 335938 h 377827"/>
              <a:gd name="connsiteX9" fmla="*/ 411531 w 503634"/>
              <a:gd name="connsiteY9" fmla="*/ 107522 h 377827"/>
              <a:gd name="connsiteX10" fmla="*/ 411531 w 503634"/>
              <a:gd name="connsiteY10" fmla="*/ 377828 h 377827"/>
              <a:gd name="connsiteX11" fmla="*/ 503634 w 503634"/>
              <a:gd name="connsiteY11" fmla="*/ 377828 h 377827"/>
              <a:gd name="connsiteX12" fmla="*/ 503634 w 503634"/>
              <a:gd name="connsiteY12" fmla="*/ 0 h 377827"/>
              <a:gd name="connsiteX13" fmla="*/ 372097 w 503634"/>
              <a:gd name="connsiteY13" fmla="*/ 0 h 3778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03634" h="377827">
                <a:moveTo>
                  <a:pt x="372097" y="0"/>
                </a:moveTo>
                <a:lnTo>
                  <a:pt x="251749" y="249975"/>
                </a:lnTo>
                <a:lnTo>
                  <a:pt x="131401" y="0"/>
                </a:lnTo>
                <a:lnTo>
                  <a:pt x="0" y="0"/>
                </a:lnTo>
                <a:lnTo>
                  <a:pt x="0" y="377828"/>
                </a:lnTo>
                <a:lnTo>
                  <a:pt x="92103" y="377828"/>
                </a:lnTo>
                <a:lnTo>
                  <a:pt x="92103" y="107522"/>
                </a:lnTo>
                <a:lnTo>
                  <a:pt x="209859" y="335938"/>
                </a:lnTo>
                <a:lnTo>
                  <a:pt x="293775" y="335938"/>
                </a:lnTo>
                <a:lnTo>
                  <a:pt x="411531" y="107522"/>
                </a:lnTo>
                <a:lnTo>
                  <a:pt x="411531" y="377828"/>
                </a:lnTo>
                <a:lnTo>
                  <a:pt x="503634" y="377828"/>
                </a:lnTo>
                <a:lnTo>
                  <a:pt x="503634" y="0"/>
                </a:lnTo>
                <a:lnTo>
                  <a:pt x="372097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44DAE1A6-3A7F-12EB-556D-C5EA4B4BB63F}"/>
              </a:ext>
            </a:extLst>
          </xdr:cNvPr>
          <xdr:cNvSpPr/>
        </xdr:nvSpPr>
        <xdr:spPr>
          <a:xfrm>
            <a:off x="22631020" y="1683754"/>
            <a:ext cx="420946" cy="394205"/>
          </a:xfrm>
          <a:custGeom>
            <a:avLst/>
            <a:gdLst>
              <a:gd name="connsiteX0" fmla="*/ 328843 w 420946"/>
              <a:gd name="connsiteY0" fmla="*/ 260278 h 394205"/>
              <a:gd name="connsiteX1" fmla="*/ 310831 w 420946"/>
              <a:gd name="connsiteY1" fmla="*/ 297119 h 394205"/>
              <a:gd name="connsiteX2" fmla="*/ 273990 w 420946"/>
              <a:gd name="connsiteY2" fmla="*/ 315676 h 394205"/>
              <a:gd name="connsiteX3" fmla="*/ 212997 w 420946"/>
              <a:gd name="connsiteY3" fmla="*/ 321134 h 394205"/>
              <a:gd name="connsiteX4" fmla="*/ 148730 w 420946"/>
              <a:gd name="connsiteY4" fmla="*/ 311719 h 394205"/>
              <a:gd name="connsiteX5" fmla="*/ 106976 w 420946"/>
              <a:gd name="connsiteY5" fmla="*/ 280200 h 394205"/>
              <a:gd name="connsiteX6" fmla="*/ 91967 w 420946"/>
              <a:gd name="connsiteY6" fmla="*/ 216614 h 394205"/>
              <a:gd name="connsiteX7" fmla="*/ 91967 w 420946"/>
              <a:gd name="connsiteY7" fmla="*/ 177863 h 394205"/>
              <a:gd name="connsiteX8" fmla="*/ 106976 w 420946"/>
              <a:gd name="connsiteY8" fmla="*/ 114004 h 394205"/>
              <a:gd name="connsiteX9" fmla="*/ 148593 w 420946"/>
              <a:gd name="connsiteY9" fmla="*/ 82621 h 394205"/>
              <a:gd name="connsiteX10" fmla="*/ 212861 w 420946"/>
              <a:gd name="connsiteY10" fmla="*/ 73206 h 394205"/>
              <a:gd name="connsiteX11" fmla="*/ 273854 w 420946"/>
              <a:gd name="connsiteY11" fmla="*/ 78800 h 394205"/>
              <a:gd name="connsiteX12" fmla="*/ 310695 w 420946"/>
              <a:gd name="connsiteY12" fmla="*/ 97358 h 394205"/>
              <a:gd name="connsiteX13" fmla="*/ 328706 w 420946"/>
              <a:gd name="connsiteY13" fmla="*/ 134199 h 394205"/>
              <a:gd name="connsiteX14" fmla="*/ 420946 w 420946"/>
              <a:gd name="connsiteY14" fmla="*/ 134199 h 394205"/>
              <a:gd name="connsiteX15" fmla="*/ 389426 w 420946"/>
              <a:gd name="connsiteY15" fmla="*/ 55195 h 394205"/>
              <a:gd name="connsiteX16" fmla="*/ 320110 w 420946"/>
              <a:gd name="connsiteY16" fmla="*/ 12896 h 394205"/>
              <a:gd name="connsiteX17" fmla="*/ 212997 w 420946"/>
              <a:gd name="connsiteY17" fmla="*/ 69 h 394205"/>
              <a:gd name="connsiteX18" fmla="*/ 99062 w 420946"/>
              <a:gd name="connsiteY18" fmla="*/ 18899 h 394205"/>
              <a:gd name="connsiteX19" fmla="*/ 25380 w 420946"/>
              <a:gd name="connsiteY19" fmla="*/ 81939 h 394205"/>
              <a:gd name="connsiteX20" fmla="*/ 0 w 420946"/>
              <a:gd name="connsiteY20" fmla="*/ 192736 h 394205"/>
              <a:gd name="connsiteX21" fmla="*/ 0 w 420946"/>
              <a:gd name="connsiteY21" fmla="*/ 196966 h 394205"/>
              <a:gd name="connsiteX22" fmla="*/ 4912 w 420946"/>
              <a:gd name="connsiteY22" fmla="*/ 197102 h 394205"/>
              <a:gd name="connsiteX23" fmla="*/ 0 w 420946"/>
              <a:gd name="connsiteY23" fmla="*/ 197102 h 394205"/>
              <a:gd name="connsiteX24" fmla="*/ 0 w 420946"/>
              <a:gd name="connsiteY24" fmla="*/ 201332 h 394205"/>
              <a:gd name="connsiteX25" fmla="*/ 25380 w 420946"/>
              <a:gd name="connsiteY25" fmla="*/ 312129 h 394205"/>
              <a:gd name="connsiteX26" fmla="*/ 99062 w 420946"/>
              <a:gd name="connsiteY26" fmla="*/ 375168 h 394205"/>
              <a:gd name="connsiteX27" fmla="*/ 212997 w 420946"/>
              <a:gd name="connsiteY27" fmla="*/ 394135 h 394205"/>
              <a:gd name="connsiteX28" fmla="*/ 320110 w 420946"/>
              <a:gd name="connsiteY28" fmla="*/ 381308 h 394205"/>
              <a:gd name="connsiteX29" fmla="*/ 389426 w 420946"/>
              <a:gd name="connsiteY29" fmla="*/ 339009 h 394205"/>
              <a:gd name="connsiteX30" fmla="*/ 420946 w 420946"/>
              <a:gd name="connsiteY30" fmla="*/ 260005 h 394205"/>
              <a:gd name="connsiteX31" fmla="*/ 328843 w 420946"/>
              <a:gd name="connsiteY31" fmla="*/ 260278 h 394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420946" h="394205">
                <a:moveTo>
                  <a:pt x="328843" y="260278"/>
                </a:moveTo>
                <a:cubicBezTo>
                  <a:pt x="327069" y="274196"/>
                  <a:pt x="320792" y="287158"/>
                  <a:pt x="310831" y="297119"/>
                </a:cubicBezTo>
                <a:cubicBezTo>
                  <a:pt x="300461" y="306534"/>
                  <a:pt x="287772" y="312947"/>
                  <a:pt x="273990" y="315676"/>
                </a:cubicBezTo>
                <a:cubicBezTo>
                  <a:pt x="253932" y="319633"/>
                  <a:pt x="233465" y="321544"/>
                  <a:pt x="212997" y="321134"/>
                </a:cubicBezTo>
                <a:cubicBezTo>
                  <a:pt x="191165" y="321544"/>
                  <a:pt x="169470" y="318269"/>
                  <a:pt x="148730" y="311719"/>
                </a:cubicBezTo>
                <a:cubicBezTo>
                  <a:pt x="131674" y="306261"/>
                  <a:pt x="117073" y="295072"/>
                  <a:pt x="106976" y="280200"/>
                </a:cubicBezTo>
                <a:cubicBezTo>
                  <a:pt x="96879" y="265327"/>
                  <a:pt x="91967" y="243904"/>
                  <a:pt x="91967" y="216614"/>
                </a:cubicBezTo>
                <a:lnTo>
                  <a:pt x="91967" y="177863"/>
                </a:lnTo>
                <a:cubicBezTo>
                  <a:pt x="91967" y="150436"/>
                  <a:pt x="97015" y="128877"/>
                  <a:pt x="106976" y="114004"/>
                </a:cubicBezTo>
                <a:cubicBezTo>
                  <a:pt x="116937" y="99131"/>
                  <a:pt x="131537" y="88079"/>
                  <a:pt x="148593" y="82621"/>
                </a:cubicBezTo>
                <a:cubicBezTo>
                  <a:pt x="169334" y="75935"/>
                  <a:pt x="191029" y="72797"/>
                  <a:pt x="212861" y="73206"/>
                </a:cubicBezTo>
                <a:cubicBezTo>
                  <a:pt x="233328" y="72933"/>
                  <a:pt x="253796" y="74707"/>
                  <a:pt x="273854" y="78800"/>
                </a:cubicBezTo>
                <a:cubicBezTo>
                  <a:pt x="287635" y="81529"/>
                  <a:pt x="300325" y="87943"/>
                  <a:pt x="310695" y="97358"/>
                </a:cubicBezTo>
                <a:cubicBezTo>
                  <a:pt x="320656" y="107318"/>
                  <a:pt x="327069" y="120281"/>
                  <a:pt x="328706" y="134199"/>
                </a:cubicBezTo>
                <a:lnTo>
                  <a:pt x="420946" y="134199"/>
                </a:lnTo>
                <a:cubicBezTo>
                  <a:pt x="419309" y="105135"/>
                  <a:pt x="408120" y="77436"/>
                  <a:pt x="389426" y="55195"/>
                </a:cubicBezTo>
                <a:cubicBezTo>
                  <a:pt x="370869" y="34727"/>
                  <a:pt x="346854" y="20127"/>
                  <a:pt x="320110" y="12896"/>
                </a:cubicBezTo>
                <a:cubicBezTo>
                  <a:pt x="285179" y="3753"/>
                  <a:pt x="249020" y="-613"/>
                  <a:pt x="212997" y="69"/>
                </a:cubicBezTo>
                <a:cubicBezTo>
                  <a:pt x="168788" y="69"/>
                  <a:pt x="130582" y="6482"/>
                  <a:pt x="99062" y="18899"/>
                </a:cubicBezTo>
                <a:cubicBezTo>
                  <a:pt x="68088" y="30907"/>
                  <a:pt x="42026" y="53148"/>
                  <a:pt x="25380" y="81939"/>
                </a:cubicBezTo>
                <a:cubicBezTo>
                  <a:pt x="9142" y="109911"/>
                  <a:pt x="546" y="147025"/>
                  <a:pt x="0" y="192736"/>
                </a:cubicBezTo>
                <a:lnTo>
                  <a:pt x="0" y="196966"/>
                </a:lnTo>
                <a:lnTo>
                  <a:pt x="4912" y="197102"/>
                </a:lnTo>
                <a:lnTo>
                  <a:pt x="0" y="197102"/>
                </a:lnTo>
                <a:lnTo>
                  <a:pt x="0" y="201332"/>
                </a:lnTo>
                <a:cubicBezTo>
                  <a:pt x="546" y="247042"/>
                  <a:pt x="9142" y="284293"/>
                  <a:pt x="25380" y="312129"/>
                </a:cubicBezTo>
                <a:cubicBezTo>
                  <a:pt x="42026" y="340919"/>
                  <a:pt x="67952" y="363161"/>
                  <a:pt x="99062" y="375168"/>
                </a:cubicBezTo>
                <a:cubicBezTo>
                  <a:pt x="130446" y="387722"/>
                  <a:pt x="168788" y="394135"/>
                  <a:pt x="212997" y="394135"/>
                </a:cubicBezTo>
                <a:cubicBezTo>
                  <a:pt x="249156" y="394817"/>
                  <a:pt x="285179" y="390587"/>
                  <a:pt x="320110" y="381308"/>
                </a:cubicBezTo>
                <a:cubicBezTo>
                  <a:pt x="346718" y="374213"/>
                  <a:pt x="370869" y="359477"/>
                  <a:pt x="389426" y="339009"/>
                </a:cubicBezTo>
                <a:cubicBezTo>
                  <a:pt x="408256" y="316768"/>
                  <a:pt x="419309" y="289069"/>
                  <a:pt x="420946" y="260005"/>
                </a:cubicBezTo>
                <a:lnTo>
                  <a:pt x="328843" y="260278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DOCUME~1\gl_b\LOCALS~1\Temp\bat\UZI\UZI%20-%201st%20quarter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DOCUME~1\gl_b\LOCALS~1\Temp\bat\UZI\UZ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ia.inside.mts.ru:1380/WINNT/Profiles/suna/My%20Documents/Methodology/US%20GAAP/UZI/UZI%20-%201st%20quarter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ia.inside.mts.ru:1380/WINNT/Profiles/suna/My%20Documents/Methodology/US%20GAAP/UZI/UZ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4\Q1%202004\Consolidation\Transformations\01%20-%20MTS%20OAO%20310304%20Transfor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Other\Euro%20bonds%20interest%20and%20issuance%20cost%20MTS_4%20q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Transformation%20&amp;%20consolidation%204Q2003\CONSOLIDATION_12m2003%20FINAL%202603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4\Q1%202004\Consolidation\Transformations\40%20-%20Uraltel%20Plus%20310304%20Transform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Transformation%20&amp;%20consolidation%204Q2003\Consolidated%20entities%2012m2004\ReCom_12m2003_D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B1"/>
      <sheetName val="TB"/>
      <sheetName val="Проверка Ф1 и Ф2"/>
      <sheetName val="A1"/>
      <sheetName val="A1-1"/>
      <sheetName val="A2"/>
      <sheetName val="A3"/>
      <sheetName val="A3-1"/>
      <sheetName val="A4"/>
      <sheetName val="A4-1"/>
      <sheetName val="A4a"/>
      <sheetName val="A4b"/>
      <sheetName val="A5"/>
      <sheetName val="A6"/>
      <sheetName val="O1"/>
      <sheetName val="O2"/>
      <sheetName val="O3"/>
      <sheetName val="O3-1"/>
      <sheetName val="O4"/>
      <sheetName val="O5"/>
      <sheetName val="O6"/>
      <sheetName val="K1"/>
      <sheetName val="P1"/>
      <sheetName val="P2"/>
      <sheetName val="P3"/>
      <sheetName val="C1"/>
      <sheetName val="C2"/>
      <sheetName val="C3"/>
      <sheetName val="C4"/>
      <sheetName val="C5"/>
      <sheetName val="C6"/>
      <sheetName val="Grouplist"/>
      <sheetName val="Rates"/>
      <sheetName val="Обложка"/>
      <sheetName val="BS &amp; Binom"/>
      <sheetName val="I-Network Capex Costs"/>
      <sheetName val="Assumptions"/>
      <sheetName val="Gen"/>
      <sheetName val="&lt;&lt;&lt;EXHIBITS&gt;&gt;&gt;"/>
      <sheetName val="Inflation indexes for IAS 29"/>
      <sheetName val="Список"/>
      <sheetName val="Read me first"/>
      <sheetName val="dataSAP"/>
      <sheetName val="SAS TB 6m2006"/>
      <sheetName val="Mapping"/>
      <sheetName val="CAPEX new"/>
      <sheetName val="Capex"/>
      <sheetName val="KEY"/>
      <sheetName val="Фил ref list"/>
      <sheetName val="CSCCincSKR"/>
      <sheetName val="Input"/>
      <sheetName val="Spr"/>
      <sheetName val="Controls"/>
      <sheetName val="income"/>
      <sheetName val="Proforma"/>
      <sheetName val="Settl.Finanacing"/>
      <sheetName val="P&amp;L"/>
      <sheetName val="Вопросы"/>
      <sheetName val="свод"/>
      <sheetName val="20F"/>
      <sheetName val="Шаблон_новый(с формулами)"/>
      <sheetName val="форма прошлого периода"/>
      <sheetName val="Инструкция"/>
      <sheetName val="Названия БЕ в OEBS(все БЕ)"/>
      <sheetName val="Выпадающий список_инструкция"/>
      <sheetName val="существенные суммы"/>
      <sheetName val="D140139637-01"/>
      <sheetName val="для УЗИ"/>
    </sheetNames>
    <sheetDataSet>
      <sheetData sheetId="0" refreshError="1">
        <row r="6">
          <cell r="G6" t="str">
            <v>31 Декабрь 2003</v>
          </cell>
        </row>
        <row r="7">
          <cell r="E7">
            <v>2003</v>
          </cell>
        </row>
        <row r="42">
          <cell r="E42" t="str">
            <v>тыс. руб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>
        <row r="11">
          <cell r="C11" t="str">
            <v>1. Аренда каналов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list"/>
      <sheetName val="Info"/>
      <sheetName val="Проверка Ф1 и Ф2"/>
      <sheetName val="НМА бух"/>
      <sheetName val="A1-1"/>
      <sheetName val="НМА налог"/>
      <sheetName val="A2"/>
      <sheetName val="A3-1"/>
      <sheetName val="A4-1"/>
      <sheetName val="A4b"/>
      <sheetName val="O3-1"/>
      <sheetName val="P3"/>
      <sheetName val="C2"/>
      <sheetName val="C3"/>
      <sheetName val="C4"/>
      <sheetName val="C5"/>
      <sheetName val="C6"/>
      <sheetName val="Rates"/>
      <sheetName val="Обложка"/>
      <sheetName val="Summary"/>
      <sheetName val="1"/>
      <sheetName val="Mapping"/>
      <sheetName val="Инфо"/>
      <sheetName val="Поправки"/>
      <sheetName val="INFLOW"/>
      <sheetName val="SAD"/>
      <sheetName val="Index_GAAP"/>
      <sheetName val="Index_RUS"/>
      <sheetName val="List"/>
      <sheetName val="8999 Lead"/>
      <sheetName val="Forecast"/>
      <sheetName val="ACC13_2"/>
      <sheetName val="Данные"/>
      <sheetName val="Содержание"/>
      <sheetName val="Баланс"/>
      <sheetName val="ОПУ"/>
      <sheetName val="KPI"/>
      <sheetName val="ОСВ"/>
      <sheetName val="ВХО"/>
      <sheetName val="ВХО_KPI"/>
      <sheetName val="Связанные стороны"/>
      <sheetName val="Связанные стороны_KPI"/>
      <sheetName val="Платежи"/>
      <sheetName val="Долговые обязательства"/>
      <sheetName val="Долгосрочные инвестиции"/>
      <sheetName val="Краткосрочные инвестиции"/>
      <sheetName val="Движение ОС"/>
      <sheetName val="Движение БПОС"/>
      <sheetName val="Движение НМА"/>
      <sheetName val="Движение по фин лизингу"/>
      <sheetName val="Операционная аренда"/>
      <sheetName val="Договоры залога"/>
      <sheetName val="Договоры поручительства"/>
      <sheetName val="Суд. разбирательства"/>
      <sheetName val="Закупки ОС"/>
      <sheetName val="Отложенный налог"/>
      <sheetName val="Фин лизинг"/>
      <sheetName val="ДС"/>
      <sheetName val="Аморт. НМА"/>
      <sheetName val="Продукты"/>
      <sheetName val="Справочники"/>
      <sheetName val="Проекты"/>
      <sheetName val="Дв-е ОС НМА БПОС и фин лизинга"/>
      <sheetName val="Сводная по CHECK"/>
      <sheetName val="Set Up"/>
      <sheetName val="Сводная ОСВ"/>
      <sheetName val="Local GAAP - Проверка"/>
      <sheetName val="Обороты между счетами"/>
      <sheetName val="Перекладка РСБУ"/>
      <sheetName val="Local GAAP"/>
      <sheetName val="20"/>
      <sheetName val="91"/>
      <sheetName val="ОС до 20 тыс"/>
      <sheetName val="26"/>
      <sheetName val="Доходы сент"/>
      <sheetName val="Локал янв авг знач"/>
      <sheetName val="Local GAAP ручной ввод"/>
      <sheetName val="data"/>
      <sheetName val="1.корректировки"/>
      <sheetName val="2.отлож.выручка"/>
      <sheetName val="2.отлож.выручка ТНГС до311208"/>
      <sheetName val="2.2отлож.выручка"/>
      <sheetName val="3.выпл.персоналу"/>
      <sheetName val="4. ДЗ на 30.04.10"/>
      <sheetName val="4. ДЗ"/>
      <sheetName val="5. ОС"/>
      <sheetName val="6.НМА"/>
      <sheetName val="7.Лизинг"/>
      <sheetName val="7.1.Капитализация последн. дюйм"/>
      <sheetName val="data на 30.04.10"/>
      <sheetName val="8.DT"/>
      <sheetName val="Дв-е ОС НМА БПОС и фин лизи"/>
      <sheetName val="Отложенный налог_расшифровка"/>
      <sheetName val="Резерв по неликвидам"/>
      <sheetName val="ВХО_мейпинг ПСД"/>
      <sheetName val="Связанные стороны_Мейпинг ПСД"/>
      <sheetName val="Консолидация_предв."/>
      <sheetName val="зк Local GAAP - Проверка"/>
      <sheetName val="зк Local GAAP"/>
      <sheetName val="Список ВХО ОПУ"/>
      <sheetName val="Список связ стор ОПУ"/>
      <sheetName val="справочник"/>
    </sheetNames>
    <sheetDataSet>
      <sheetData sheetId="0" refreshError="1">
        <row r="2">
          <cell r="A2" t="str">
            <v>01</v>
          </cell>
          <cell r="B2" t="str">
            <v>ОАО «МТС» (ГО)</v>
          </cell>
          <cell r="C2">
            <v>0</v>
          </cell>
          <cell r="D2" t="str">
            <v>01</v>
          </cell>
        </row>
        <row r="3">
          <cell r="A3" t="str">
            <v>02</v>
          </cell>
          <cell r="B3" t="str">
            <v>ОАО «МТС-Капитал»</v>
          </cell>
          <cell r="C3">
            <v>0</v>
          </cell>
          <cell r="D3" t="str">
            <v>02</v>
          </cell>
        </row>
        <row r="4">
          <cell r="A4" t="str">
            <v>03</v>
          </cell>
          <cell r="B4" t="str">
            <v>ООО «МТС П»</v>
          </cell>
          <cell r="C4">
            <v>0</v>
          </cell>
          <cell r="D4" t="str">
            <v>03</v>
          </cell>
        </row>
        <row r="5">
          <cell r="A5" t="str">
            <v>04</v>
          </cell>
          <cell r="B5" t="str">
            <v>ЗАО «РТК»</v>
          </cell>
          <cell r="C5">
            <v>0</v>
          </cell>
          <cell r="D5" t="str">
            <v>04</v>
          </cell>
        </row>
        <row r="6">
          <cell r="A6" t="str">
            <v>05</v>
          </cell>
          <cell r="B6" t="str">
            <v>ООО «МТС»</v>
          </cell>
          <cell r="C6">
            <v>0</v>
          </cell>
          <cell r="D6" t="str">
            <v>05</v>
          </cell>
        </row>
        <row r="7">
          <cell r="A7" t="str">
            <v>06</v>
          </cell>
          <cell r="B7" t="str">
            <v>ООО «БИТ»</v>
          </cell>
          <cell r="C7">
            <v>0</v>
          </cell>
          <cell r="D7" t="str">
            <v>06</v>
          </cell>
        </row>
        <row r="8">
          <cell r="A8" t="str">
            <v>07</v>
          </cell>
          <cell r="B8" t="str">
            <v>ЗАО «Новител» (ГО)</v>
          </cell>
          <cell r="C8">
            <v>0</v>
          </cell>
          <cell r="D8" t="str">
            <v>07</v>
          </cell>
        </row>
        <row r="9">
          <cell r="A9" t="str">
            <v>08</v>
          </cell>
          <cell r="B9" t="str">
            <v>ЗАО «Новител Плюс»</v>
          </cell>
          <cell r="C9">
            <v>0</v>
          </cell>
          <cell r="D9" t="str">
            <v>08</v>
          </cell>
        </row>
        <row r="10">
          <cell r="A10" t="str">
            <v>09</v>
          </cell>
          <cell r="B10" t="str">
            <v>ЗАО «ТелеКом-900» (ГО)</v>
          </cell>
          <cell r="C10">
            <v>0</v>
          </cell>
          <cell r="D10" t="str">
            <v>09</v>
          </cell>
        </row>
        <row r="11">
          <cell r="A11" t="str">
            <v>10</v>
          </cell>
          <cell r="B11" t="str">
            <v>ЗАО «ДВСС-900»</v>
          </cell>
          <cell r="C11">
            <v>0</v>
          </cell>
          <cell r="D11" t="str">
            <v>10</v>
          </cell>
        </row>
        <row r="12">
          <cell r="A12" t="str">
            <v>11</v>
          </cell>
          <cell r="B12" t="str">
            <v>ЗАО «УралТел» (ГО)</v>
          </cell>
          <cell r="C12">
            <v>0</v>
          </cell>
          <cell r="D12" t="str">
            <v>11</v>
          </cell>
        </row>
        <row r="13">
          <cell r="A13" t="str">
            <v>12</v>
          </cell>
          <cell r="B13" t="str">
            <v>ЗАО «УралТел Плюс»</v>
          </cell>
          <cell r="C13">
            <v>0</v>
          </cell>
          <cell r="D13" t="str">
            <v>12</v>
          </cell>
        </row>
        <row r="14">
          <cell r="A14" t="str">
            <v>13</v>
          </cell>
          <cell r="B14" t="str">
            <v>ЗАО «ССС-900»</v>
          </cell>
          <cell r="C14">
            <v>0</v>
          </cell>
          <cell r="D14" t="str">
            <v>13</v>
          </cell>
        </row>
        <row r="15">
          <cell r="A15" t="str">
            <v>14</v>
          </cell>
          <cell r="B15" t="str">
            <v>ОАО «ТелеКом XXI»</v>
          </cell>
          <cell r="C15">
            <v>0</v>
          </cell>
          <cell r="D15" t="str">
            <v>14</v>
          </cell>
        </row>
        <row r="16">
          <cell r="A16" t="str">
            <v>15</v>
          </cell>
          <cell r="B16" t="str">
            <v>ООО «МТС-Т»</v>
          </cell>
          <cell r="C16">
            <v>0</v>
          </cell>
          <cell r="D16" t="str">
            <v>15</v>
          </cell>
        </row>
        <row r="17">
          <cell r="A17" t="str">
            <v>16</v>
          </cell>
          <cell r="B17" t="str">
            <v>ОАО «ТАИФ-ТелеКом»</v>
          </cell>
          <cell r="C17">
            <v>0</v>
          </cell>
          <cell r="D17" t="str">
            <v>16</v>
          </cell>
        </row>
        <row r="18">
          <cell r="A18" t="str">
            <v>17</v>
          </cell>
          <cell r="B18" t="str">
            <v>ООО «МТС-К»</v>
          </cell>
          <cell r="C18">
            <v>0</v>
          </cell>
          <cell r="D18" t="str">
            <v>17</v>
          </cell>
        </row>
        <row r="19">
          <cell r="A19" t="str">
            <v>18</v>
          </cell>
          <cell r="B19" t="str">
            <v>ЗАО «МТС-НН»</v>
          </cell>
          <cell r="C19">
            <v>0</v>
          </cell>
          <cell r="D19" t="str">
            <v>18</v>
          </cell>
        </row>
        <row r="20">
          <cell r="A20" t="str">
            <v>19</v>
          </cell>
          <cell r="B20" t="str">
            <v>ОАО «РеКом» (ГО)</v>
          </cell>
          <cell r="C20">
            <v>0</v>
          </cell>
          <cell r="D20" t="str">
            <v>19</v>
          </cell>
        </row>
        <row r="21">
          <cell r="A21" t="str">
            <v>20</v>
          </cell>
          <cell r="B21" t="str">
            <v>ЗАО «РеКом-Воронеж»</v>
          </cell>
          <cell r="C21">
            <v>0</v>
          </cell>
          <cell r="D21" t="str">
            <v>20</v>
          </cell>
        </row>
        <row r="22">
          <cell r="A22" t="str">
            <v>21</v>
          </cell>
          <cell r="B22" t="str">
            <v>ЗАО «МТС-РК»</v>
          </cell>
          <cell r="C22">
            <v>0</v>
          </cell>
          <cell r="D22" t="str">
            <v>21</v>
          </cell>
        </row>
        <row r="23">
          <cell r="A23" t="str">
            <v>22</v>
          </cell>
          <cell r="B23" t="str">
            <v>ЗАО «ЦСУ-900»</v>
          </cell>
          <cell r="C23">
            <v>0</v>
          </cell>
          <cell r="D23" t="str">
            <v>22</v>
          </cell>
        </row>
        <row r="24">
          <cell r="A24" t="str">
            <v>23</v>
          </cell>
          <cell r="B24" t="str">
            <v>ЗАО «ДТК»</v>
          </cell>
          <cell r="C24">
            <v>0</v>
          </cell>
          <cell r="D24" t="str">
            <v>23</v>
          </cell>
        </row>
        <row r="25">
          <cell r="A25" t="str">
            <v>24</v>
          </cell>
          <cell r="B25" t="str">
            <v>ОАО «Мобильные системы связи» (ГО)</v>
          </cell>
          <cell r="C25">
            <v>0</v>
          </cell>
          <cell r="D25" t="str">
            <v>24</v>
          </cell>
        </row>
        <row r="26">
          <cell r="A26" t="str">
            <v>25</v>
          </cell>
          <cell r="B26" t="str">
            <v>ЗАО «ОТК Связь-Инвест»</v>
          </cell>
          <cell r="C26">
            <v>0</v>
          </cell>
          <cell r="D26" t="str">
            <v>25</v>
          </cell>
        </row>
        <row r="27">
          <cell r="A27" t="str">
            <v>26</v>
          </cell>
          <cell r="B27" t="str">
            <v>ЗАО «Навигационные системы»</v>
          </cell>
          <cell r="C27">
            <v>0</v>
          </cell>
          <cell r="D27" t="str">
            <v>26</v>
          </cell>
        </row>
        <row r="28">
          <cell r="A28" t="str">
            <v>27</v>
          </cell>
          <cell r="B28" t="str">
            <v>ООО «БМТ»</v>
          </cell>
          <cell r="C28">
            <v>0</v>
          </cell>
          <cell r="D28" t="str">
            <v>27</v>
          </cell>
        </row>
        <row r="29">
          <cell r="A29" t="str">
            <v>28</v>
          </cell>
          <cell r="B29" t="str">
            <v>ЗАО «Кубань-GSM»</v>
          </cell>
          <cell r="C29">
            <v>0</v>
          </cell>
          <cell r="D29" t="str">
            <v>28</v>
          </cell>
        </row>
        <row r="30">
          <cell r="A30" t="str">
            <v>29</v>
          </cell>
          <cell r="B30" t="str">
            <v>ЗАО «МТС-Барнаул»</v>
          </cell>
          <cell r="C30">
            <v>0</v>
          </cell>
          <cell r="D30" t="str">
            <v>29</v>
          </cell>
        </row>
        <row r="31">
          <cell r="A31" t="str">
            <v>30</v>
          </cell>
          <cell r="B31" t="str">
            <v>ЗАО «АСС»</v>
          </cell>
          <cell r="C31">
            <v>0</v>
          </cell>
          <cell r="D31" t="str">
            <v>30</v>
          </cell>
        </row>
        <row r="32">
          <cell r="A32" t="str">
            <v>31</v>
          </cell>
          <cell r="B32" t="str">
            <v>СООО «МТС»</v>
          </cell>
          <cell r="C32">
            <v>0</v>
          </cell>
          <cell r="D32" t="str">
            <v>31</v>
          </cell>
        </row>
        <row r="33">
          <cell r="A33" t="str">
            <v>32</v>
          </cell>
          <cell r="B33" t="str">
            <v>ПТТ «ТелеКом-Киев» (ГО)</v>
          </cell>
          <cell r="C33">
            <v>0</v>
          </cell>
          <cell r="D33" t="str">
            <v>32</v>
          </cell>
        </row>
        <row r="34">
          <cell r="A34" t="str">
            <v>33</v>
          </cell>
          <cell r="B34" t="str">
            <v>СП «Украинская Мобильная Связь»</v>
          </cell>
          <cell r="C34">
            <v>0</v>
          </cell>
          <cell r="D34" t="str">
            <v>33</v>
          </cell>
        </row>
        <row r="35">
          <cell r="A35" t="str">
            <v>34</v>
          </cell>
          <cell r="B35" t="str">
            <v>«Mobile TeleSystems Finance S. A.»</v>
          </cell>
          <cell r="C35">
            <v>0</v>
          </cell>
          <cell r="D35" t="str">
            <v>34</v>
          </cell>
        </row>
        <row r="36">
          <cell r="A36" t="str">
            <v>35</v>
          </cell>
          <cell r="B36" t="str">
            <v>ЗАО «Мар Мобайл Джи Эс Эм»</v>
          </cell>
          <cell r="C36">
            <v>0</v>
          </cell>
          <cell r="D36" t="str">
            <v>35</v>
          </cell>
        </row>
        <row r="37">
          <cell r="A37" t="str">
            <v>36</v>
          </cell>
          <cell r="B37" t="str">
            <v>ООО «ТСС»</v>
          </cell>
          <cell r="C37">
            <v>0</v>
          </cell>
          <cell r="D37" t="str">
            <v>36</v>
          </cell>
        </row>
        <row r="38">
          <cell r="A38" t="str">
            <v>37</v>
          </cell>
          <cell r="B38" t="str">
            <v>ООО «СибЧелендж»</v>
          </cell>
          <cell r="C38">
            <v>0</v>
          </cell>
          <cell r="D38" t="str">
            <v>37</v>
          </cell>
        </row>
        <row r="39">
          <cell r="A39" t="str">
            <v>38</v>
          </cell>
          <cell r="B39" t="str">
            <v>ООО «Кубтелесот»</v>
          </cell>
          <cell r="C39">
            <v>0</v>
          </cell>
          <cell r="D39" t="str">
            <v>38</v>
          </cell>
        </row>
        <row r="40">
          <cell r="A40" t="str">
            <v>39</v>
          </cell>
          <cell r="B40" t="str">
            <v>«Vostok Mobile B. V.»</v>
          </cell>
          <cell r="C40">
            <v>0</v>
          </cell>
          <cell r="D40" t="str">
            <v>39</v>
          </cell>
        </row>
        <row r="41">
          <cell r="A41" t="str">
            <v>40</v>
          </cell>
          <cell r="B41" t="str">
            <v>ЗАО «Примтелефон»</v>
          </cell>
          <cell r="C41">
            <v>0</v>
          </cell>
          <cell r="D41" t="str">
            <v>40</v>
          </cell>
        </row>
        <row r="42">
          <cell r="A42" t="str">
            <v>41</v>
          </cell>
          <cell r="B42" t="str">
            <v>ЗАО «Волгоград Мобайл»</v>
          </cell>
          <cell r="C42">
            <v>0</v>
          </cell>
          <cell r="D42" t="str">
            <v>41</v>
          </cell>
        </row>
        <row r="43">
          <cell r="A43" t="str">
            <v>42</v>
          </cell>
          <cell r="B43" t="str">
            <v>ЗАО «Астрахань Мобайл»</v>
          </cell>
          <cell r="C43">
            <v>0</v>
          </cell>
          <cell r="D43" t="str">
            <v>42</v>
          </cell>
        </row>
        <row r="44">
          <cell r="A44" t="str">
            <v>43</v>
          </cell>
          <cell r="B44" t="str">
            <v>ООО «ИЛИТ»</v>
          </cell>
          <cell r="C44">
            <v>0</v>
          </cell>
          <cell r="D44" t="str">
            <v>43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1"/>
      <sheetName val="TB"/>
      <sheetName val="Info"/>
      <sheetName val="Проверка Ф1 и Ф2"/>
      <sheetName val="A1"/>
      <sheetName val="A1-1"/>
      <sheetName val="A2"/>
      <sheetName val="A3"/>
      <sheetName val="A3-1"/>
      <sheetName val="A4"/>
      <sheetName val="A4-1"/>
      <sheetName val="A4a"/>
      <sheetName val="A4b"/>
      <sheetName val="A5"/>
      <sheetName val="A6"/>
      <sheetName val="O1"/>
      <sheetName val="O2"/>
      <sheetName val="O3"/>
      <sheetName val="O3-1"/>
      <sheetName val="O4"/>
      <sheetName val="O5"/>
      <sheetName val="O6"/>
      <sheetName val="K1"/>
      <sheetName val="P1"/>
      <sheetName val="P2"/>
      <sheetName val="P3"/>
      <sheetName val="C1"/>
      <sheetName val="C2"/>
      <sheetName val="C3"/>
      <sheetName val="C4"/>
      <sheetName val="C5"/>
      <sheetName val="C6"/>
      <sheetName val="Grouplist"/>
      <sheetName val="Rates"/>
      <sheetName val="CAPEX new"/>
      <sheetName val="Capex"/>
      <sheetName val="Input"/>
      <sheetName val="Обложка"/>
      <sheetName val="BS &amp; Binom"/>
      <sheetName val="I-Network Capex Costs"/>
      <sheetName val="Assumptions"/>
      <sheetName val="Gen"/>
      <sheetName val="&lt;&lt;&lt;EXHIBITS&gt;&gt;&gt;"/>
      <sheetName val="Список"/>
      <sheetName val="Inflation indexes for IAS 29"/>
      <sheetName val="Read me first"/>
      <sheetName val="dataSAP"/>
      <sheetName val="SAS TB 6m2006"/>
      <sheetName val="Mapping"/>
      <sheetName val="KEY"/>
      <sheetName val="Фил ref list"/>
      <sheetName val="Proforma"/>
      <sheetName val="current_balance"/>
      <sheetName val="main"/>
      <sheetName val="Справочники"/>
      <sheetName val="Directory"/>
      <sheetName val="Forecast Drivers"/>
      <sheetName val="PL"/>
      <sheetName val="Сценарий 1"/>
      <sheetName val="BudgetYears"/>
      <sheetName val="Currency"/>
      <sheetName val="Incoterms"/>
      <sheetName val="PaymentTerms"/>
      <sheetName val="UOM"/>
    </sheetNames>
    <sheetDataSet>
      <sheetData sheetId="0">
        <row r="6">
          <cell r="G6" t="str">
            <v>31 Декабрь 2003</v>
          </cell>
        </row>
      </sheetData>
      <sheetData sheetId="1"/>
      <sheetData sheetId="2" refreshError="1">
        <row r="6">
          <cell r="G6" t="str">
            <v>31 Декабрь 2003</v>
          </cell>
        </row>
        <row r="7">
          <cell r="E7">
            <v>2003</v>
          </cell>
        </row>
        <row r="42">
          <cell r="E42" t="str">
            <v>тыс. руб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Проверка Ф1 и Ф2"/>
      <sheetName val="НМА бух"/>
      <sheetName val="A1-1"/>
      <sheetName val="НМА налог"/>
      <sheetName val="A2"/>
      <sheetName val="A3-1"/>
      <sheetName val="A4-1"/>
      <sheetName val="A4b"/>
      <sheetName val="O3-1"/>
      <sheetName val="P3"/>
      <sheetName val="C2"/>
      <sheetName val="C3"/>
      <sheetName val="C4"/>
      <sheetName val="C5"/>
      <sheetName val="C6"/>
      <sheetName val="Grouplist"/>
      <sheetName val="Rates"/>
      <sheetName val="INFLOW"/>
      <sheetName val="SAD"/>
      <sheetName val="Index_GAAP"/>
      <sheetName val="Index_RUS"/>
      <sheetName val="List"/>
      <sheetName val="8999 Lead"/>
      <sheetName val="Обложка"/>
      <sheetName val="Summary"/>
      <sheetName val="1"/>
      <sheetName val="Mapping"/>
      <sheetName val="Инфо"/>
      <sheetName val="Поправки"/>
      <sheetName val="MT"/>
      <sheetName val="Assumptions"/>
      <sheetName val="Коды"/>
      <sheetName val="Segmental Analysis"/>
      <sheetName val="CPS &amp; CbC"/>
      <sheetName val="Ст-ть кв.метра(14.11)"/>
      <sheetName val="осв ОАО (2)"/>
      <sheetName val="GLP's changed from previous"/>
      <sheetName val="UZI"/>
      <sheetName val="input"/>
      <sheetName val="BS pricing"/>
      <sheetName val="Данные"/>
      <sheetName val="Продукты"/>
      <sheetName val="DCF"/>
      <sheetName val="Sensitiv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A2" t="str">
            <v>01</v>
          </cell>
          <cell r="B2" t="str">
            <v>ОАО «МТС» (ГО)</v>
          </cell>
          <cell r="C2">
            <v>0</v>
          </cell>
          <cell r="D2" t="str">
            <v>01</v>
          </cell>
        </row>
        <row r="3">
          <cell r="A3" t="str">
            <v>02</v>
          </cell>
          <cell r="B3" t="str">
            <v>ОАО «МТС-Капитал»</v>
          </cell>
          <cell r="C3">
            <v>0</v>
          </cell>
          <cell r="D3" t="str">
            <v>02</v>
          </cell>
        </row>
        <row r="4">
          <cell r="A4" t="str">
            <v>03</v>
          </cell>
          <cell r="B4" t="str">
            <v>ООО «МТС П»</v>
          </cell>
          <cell r="C4">
            <v>0</v>
          </cell>
          <cell r="D4" t="str">
            <v>03</v>
          </cell>
        </row>
        <row r="5">
          <cell r="A5" t="str">
            <v>04</v>
          </cell>
          <cell r="B5" t="str">
            <v>ЗАО «РТК»</v>
          </cell>
          <cell r="C5">
            <v>0</v>
          </cell>
          <cell r="D5" t="str">
            <v>04</v>
          </cell>
        </row>
        <row r="6">
          <cell r="A6" t="str">
            <v>05</v>
          </cell>
          <cell r="B6" t="str">
            <v>ООО «МТС»</v>
          </cell>
          <cell r="C6">
            <v>0</v>
          </cell>
          <cell r="D6" t="str">
            <v>05</v>
          </cell>
        </row>
        <row r="7">
          <cell r="A7" t="str">
            <v>06</v>
          </cell>
          <cell r="B7" t="str">
            <v>ООО «БИТ»</v>
          </cell>
          <cell r="C7">
            <v>0</v>
          </cell>
          <cell r="D7" t="str">
            <v>06</v>
          </cell>
        </row>
        <row r="8">
          <cell r="A8" t="str">
            <v>07</v>
          </cell>
          <cell r="B8" t="str">
            <v>ЗАО «Новител» (ГО)</v>
          </cell>
          <cell r="C8">
            <v>0</v>
          </cell>
          <cell r="D8" t="str">
            <v>07</v>
          </cell>
        </row>
        <row r="9">
          <cell r="A9" t="str">
            <v>08</v>
          </cell>
          <cell r="B9" t="str">
            <v>ЗАО «Новител Плюс»</v>
          </cell>
          <cell r="C9">
            <v>0</v>
          </cell>
          <cell r="D9" t="str">
            <v>08</v>
          </cell>
        </row>
        <row r="10">
          <cell r="A10" t="str">
            <v>09</v>
          </cell>
          <cell r="B10" t="str">
            <v>ЗАО «ТелеКом-900» (ГО)</v>
          </cell>
          <cell r="C10">
            <v>0</v>
          </cell>
          <cell r="D10" t="str">
            <v>09</v>
          </cell>
        </row>
        <row r="11">
          <cell r="A11" t="str">
            <v>10</v>
          </cell>
          <cell r="B11" t="str">
            <v>ЗАО «ДВСС-900»</v>
          </cell>
          <cell r="C11">
            <v>0</v>
          </cell>
          <cell r="D11" t="str">
            <v>10</v>
          </cell>
        </row>
        <row r="12">
          <cell r="A12" t="str">
            <v>11</v>
          </cell>
          <cell r="B12" t="str">
            <v>ЗАО «УралТел» (ГО)</v>
          </cell>
          <cell r="C12">
            <v>0</v>
          </cell>
          <cell r="D12" t="str">
            <v>11</v>
          </cell>
        </row>
        <row r="13">
          <cell r="A13" t="str">
            <v>12</v>
          </cell>
          <cell r="B13" t="str">
            <v>ЗАО «УралТел Плюс»</v>
          </cell>
          <cell r="C13">
            <v>0</v>
          </cell>
          <cell r="D13" t="str">
            <v>12</v>
          </cell>
        </row>
        <row r="14">
          <cell r="A14" t="str">
            <v>13</v>
          </cell>
          <cell r="B14" t="str">
            <v>ЗАО «ССС-900»</v>
          </cell>
          <cell r="C14">
            <v>0</v>
          </cell>
          <cell r="D14" t="str">
            <v>13</v>
          </cell>
        </row>
        <row r="15">
          <cell r="A15" t="str">
            <v>14</v>
          </cell>
          <cell r="B15" t="str">
            <v>ОАО «ТелеКом XXI»</v>
          </cell>
          <cell r="C15">
            <v>0</v>
          </cell>
          <cell r="D15" t="str">
            <v>14</v>
          </cell>
        </row>
        <row r="16">
          <cell r="A16" t="str">
            <v>15</v>
          </cell>
          <cell r="B16" t="str">
            <v>ООО «МТС-Т»</v>
          </cell>
          <cell r="C16">
            <v>0</v>
          </cell>
          <cell r="D16" t="str">
            <v>15</v>
          </cell>
        </row>
        <row r="17">
          <cell r="A17" t="str">
            <v>16</v>
          </cell>
          <cell r="B17" t="str">
            <v>ОАО «ТАИФ-ТелеКом»</v>
          </cell>
          <cell r="C17">
            <v>0</v>
          </cell>
          <cell r="D17" t="str">
            <v>16</v>
          </cell>
        </row>
        <row r="18">
          <cell r="A18" t="str">
            <v>17</v>
          </cell>
          <cell r="B18" t="str">
            <v>ООО «МТС-К»</v>
          </cell>
          <cell r="C18">
            <v>0</v>
          </cell>
          <cell r="D18" t="str">
            <v>17</v>
          </cell>
        </row>
        <row r="19">
          <cell r="A19" t="str">
            <v>18</v>
          </cell>
          <cell r="B19" t="str">
            <v>ЗАО «МТС-НН»</v>
          </cell>
          <cell r="C19">
            <v>0</v>
          </cell>
          <cell r="D19" t="str">
            <v>18</v>
          </cell>
        </row>
        <row r="20">
          <cell r="A20" t="str">
            <v>19</v>
          </cell>
          <cell r="B20" t="str">
            <v>ОАО «РеКом» (ГО)</v>
          </cell>
          <cell r="C20">
            <v>0</v>
          </cell>
          <cell r="D20" t="str">
            <v>19</v>
          </cell>
        </row>
        <row r="21">
          <cell r="A21" t="str">
            <v>20</v>
          </cell>
          <cell r="B21" t="str">
            <v>ЗАО «РеКом-Воронеж»</v>
          </cell>
          <cell r="C21">
            <v>0</v>
          </cell>
          <cell r="D21" t="str">
            <v>20</v>
          </cell>
        </row>
        <row r="22">
          <cell r="A22" t="str">
            <v>21</v>
          </cell>
          <cell r="B22" t="str">
            <v>ЗАО «МТС-РК»</v>
          </cell>
          <cell r="C22">
            <v>0</v>
          </cell>
          <cell r="D22" t="str">
            <v>21</v>
          </cell>
        </row>
        <row r="23">
          <cell r="A23" t="str">
            <v>22</v>
          </cell>
          <cell r="B23" t="str">
            <v>ЗАО «ЦСУ-900»</v>
          </cell>
          <cell r="C23">
            <v>0</v>
          </cell>
          <cell r="D23" t="str">
            <v>22</v>
          </cell>
        </row>
        <row r="24">
          <cell r="A24" t="str">
            <v>23</v>
          </cell>
          <cell r="B24" t="str">
            <v>ЗАО «ДТК»</v>
          </cell>
          <cell r="C24">
            <v>0</v>
          </cell>
          <cell r="D24" t="str">
            <v>23</v>
          </cell>
        </row>
        <row r="25">
          <cell r="A25" t="str">
            <v>24</v>
          </cell>
          <cell r="B25" t="str">
            <v>ОАО «Мобильные системы связи» (ГО)</v>
          </cell>
          <cell r="C25">
            <v>0</v>
          </cell>
          <cell r="D25" t="str">
            <v>24</v>
          </cell>
        </row>
        <row r="26">
          <cell r="A26" t="str">
            <v>25</v>
          </cell>
          <cell r="B26" t="str">
            <v>ЗАО «ОТК Связь-Инвест»</v>
          </cell>
          <cell r="C26">
            <v>0</v>
          </cell>
          <cell r="D26" t="str">
            <v>25</v>
          </cell>
        </row>
        <row r="27">
          <cell r="A27" t="str">
            <v>26</v>
          </cell>
          <cell r="B27" t="str">
            <v>ЗАО «Навигационные системы»</v>
          </cell>
          <cell r="C27">
            <v>0</v>
          </cell>
          <cell r="D27" t="str">
            <v>26</v>
          </cell>
        </row>
        <row r="28">
          <cell r="A28" t="str">
            <v>27</v>
          </cell>
          <cell r="B28" t="str">
            <v>ООО «БМТ»</v>
          </cell>
          <cell r="C28">
            <v>0</v>
          </cell>
          <cell r="D28" t="str">
            <v>27</v>
          </cell>
        </row>
        <row r="29">
          <cell r="A29" t="str">
            <v>28</v>
          </cell>
          <cell r="B29" t="str">
            <v>ЗАО «Кубань-GSM»</v>
          </cell>
          <cell r="C29">
            <v>0</v>
          </cell>
          <cell r="D29" t="str">
            <v>28</v>
          </cell>
        </row>
        <row r="30">
          <cell r="A30" t="str">
            <v>29</v>
          </cell>
          <cell r="B30" t="str">
            <v>ЗАО «МТС-Барнаул»</v>
          </cell>
          <cell r="C30">
            <v>0</v>
          </cell>
          <cell r="D30" t="str">
            <v>29</v>
          </cell>
        </row>
        <row r="31">
          <cell r="A31" t="str">
            <v>30</v>
          </cell>
          <cell r="B31" t="str">
            <v>ЗАО «АСС»</v>
          </cell>
          <cell r="C31">
            <v>0</v>
          </cell>
          <cell r="D31" t="str">
            <v>30</v>
          </cell>
        </row>
        <row r="32">
          <cell r="A32" t="str">
            <v>31</v>
          </cell>
          <cell r="B32" t="str">
            <v>СООО «МТС»</v>
          </cell>
          <cell r="C32">
            <v>0</v>
          </cell>
          <cell r="D32" t="str">
            <v>31</v>
          </cell>
        </row>
        <row r="33">
          <cell r="A33" t="str">
            <v>32</v>
          </cell>
          <cell r="B33" t="str">
            <v>ПТТ «ТелеКом-Киев» (ГО)</v>
          </cell>
          <cell r="C33">
            <v>0</v>
          </cell>
          <cell r="D33" t="str">
            <v>32</v>
          </cell>
        </row>
        <row r="34">
          <cell r="A34" t="str">
            <v>33</v>
          </cell>
          <cell r="B34" t="str">
            <v>СП «Украинская Мобильная Связь»</v>
          </cell>
          <cell r="C34">
            <v>0</v>
          </cell>
          <cell r="D34" t="str">
            <v>33</v>
          </cell>
        </row>
        <row r="35">
          <cell r="A35" t="str">
            <v>34</v>
          </cell>
          <cell r="B35" t="str">
            <v>«Mobile TeleSystems Finance S. A.»</v>
          </cell>
          <cell r="C35">
            <v>0</v>
          </cell>
          <cell r="D35" t="str">
            <v>34</v>
          </cell>
        </row>
        <row r="36">
          <cell r="A36" t="str">
            <v>35</v>
          </cell>
          <cell r="B36" t="str">
            <v>ЗАО «Мар Мобайл Джи Эс Эм»</v>
          </cell>
          <cell r="C36">
            <v>0</v>
          </cell>
          <cell r="D36" t="str">
            <v>35</v>
          </cell>
        </row>
        <row r="37">
          <cell r="A37" t="str">
            <v>36</v>
          </cell>
          <cell r="B37" t="str">
            <v>ООО «ТСС»</v>
          </cell>
          <cell r="C37">
            <v>0</v>
          </cell>
          <cell r="D37" t="str">
            <v>36</v>
          </cell>
        </row>
        <row r="38">
          <cell r="A38" t="str">
            <v>37</v>
          </cell>
          <cell r="B38" t="str">
            <v>ООО «СибЧелендж»</v>
          </cell>
          <cell r="C38">
            <v>0</v>
          </cell>
          <cell r="D38" t="str">
            <v>37</v>
          </cell>
        </row>
        <row r="39">
          <cell r="A39" t="str">
            <v>38</v>
          </cell>
          <cell r="B39" t="str">
            <v>ООО «Кубтелесот»</v>
          </cell>
          <cell r="C39">
            <v>0</v>
          </cell>
          <cell r="D39" t="str">
            <v>38</v>
          </cell>
        </row>
        <row r="40">
          <cell r="A40" t="str">
            <v>39</v>
          </cell>
          <cell r="B40" t="str">
            <v>«Vostok Mobile B. V.»</v>
          </cell>
          <cell r="C40">
            <v>0</v>
          </cell>
          <cell r="D40" t="str">
            <v>39</v>
          </cell>
        </row>
        <row r="41">
          <cell r="A41" t="str">
            <v>40</v>
          </cell>
          <cell r="B41" t="str">
            <v>ЗАО «Примтелефон»</v>
          </cell>
          <cell r="C41">
            <v>0</v>
          </cell>
          <cell r="D41" t="str">
            <v>40</v>
          </cell>
        </row>
        <row r="42">
          <cell r="A42" t="str">
            <v>41</v>
          </cell>
          <cell r="B42" t="str">
            <v>ЗАО «Волгоград Мобайл»</v>
          </cell>
          <cell r="C42">
            <v>0</v>
          </cell>
          <cell r="D42" t="str">
            <v>41</v>
          </cell>
        </row>
        <row r="43">
          <cell r="A43" t="str">
            <v>42</v>
          </cell>
          <cell r="B43" t="str">
            <v>ЗАО «Астрахань Мобайл»</v>
          </cell>
          <cell r="C43">
            <v>0</v>
          </cell>
          <cell r="D43" t="str">
            <v>42</v>
          </cell>
        </row>
        <row r="44">
          <cell r="A44" t="str">
            <v>43</v>
          </cell>
          <cell r="B44" t="str">
            <v>ООО «ИЛИТ»</v>
          </cell>
          <cell r="C44">
            <v>0</v>
          </cell>
          <cell r="D44" t="str">
            <v>43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RAP"/>
      <sheetName val="IA rollforward"/>
      <sheetName val="Other non-operating"/>
      <sheetName val="B04"/>
      <sheetName val="B05"/>
      <sheetName val="Investments"/>
      <sheetName val="VTB notes"/>
      <sheetName val="IC BS pivot"/>
      <sheetName val="Check MTS OAO to MTS Finance"/>
      <sheetName val="TB 310304"/>
      <sheetName val="TB 310304old"/>
      <sheetName val="TB 310304veryold"/>
      <sheetName val="PY Audit adj"/>
      <sheetName val="Stock options"/>
      <sheetName val="Taif option"/>
      <sheetName val="AR from Shareholders"/>
      <sheetName val="MTS - debt issuance cost"/>
      <sheetName val="Investments in Belarus"/>
      <sheetName val="Reclass of inventory"/>
      <sheetName val="Loans from MTS Finance"/>
      <sheetName val="Flowchart"/>
      <sheetName val="Bonds info"/>
      <sheetName val="Bad debt reserve"/>
      <sheetName val="Connection fees"/>
      <sheetName val="Interest income"/>
      <sheetName val="B19"/>
      <sheetName val="B20"/>
      <sheetName val="B21"/>
      <sheetName val="B21 corrected"/>
      <sheetName val="B22"/>
      <sheetName val="B36"/>
      <sheetName val="B37"/>
      <sheetName val="B38"/>
      <sheetName val="B40"/>
      <sheetName val="Payroll &amp; contribution"/>
      <sheetName val="Лист1"/>
      <sheetName val="manager"/>
      <sheetName val="MTS _ debt issuance cost"/>
      <sheetName val="Dividends"/>
      <sheetName val="Definitions"/>
      <sheetName val="Input"/>
      <sheetName val="WACC"/>
      <sheetName val="ОЦЕНКА ПРОЕКТА indirect"/>
      <sheetName val="Tickmarks"/>
      <sheetName val="SAC calculation"/>
      <sheetName val="M-up"/>
      <sheetName val="Расшифровки"/>
      <sheetName val="Consol.entry-final"/>
      <sheetName val="Changes Q4-Q3"/>
      <sheetName val="MTS Finance elim"/>
      <sheetName val="PPA"/>
      <sheetName val="Uraltel PBC"/>
      <sheetName val="Description of ris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onds Interest Calc $250 mln "/>
      <sheetName val="Лист1"/>
      <sheetName val="MTS"/>
      <sheetName val="Summary"/>
      <sheetName val="MTS_Finan"/>
      <sheetName val="EBonds Interest calc $ 400 mln_"/>
      <sheetName val="EBonds Interest calc $ 300 mln"/>
      <sheetName val="EBonds Interest $ 400 mln"/>
      <sheetName val="EBonds Interest $ 50 mln"/>
      <sheetName val="EBonds Interest $ 250 mln"/>
      <sheetName val="EBonds Interest Calc $ 400 mln"/>
      <sheetName val="EBonds Interest Calc $ 50 mln"/>
      <sheetName val="Tickmarks (2)"/>
      <sheetName val="BS (RAS)"/>
      <sheetName val="EBonds Interest Calc _250 mln "/>
      <sheetName val="Info"/>
      <sheetName val="BS"/>
      <sheetName val="MTS - debt issuance cost"/>
      <sheetName val="Definitions"/>
      <sheetName val="M-up"/>
      <sheetName val="Transformation"/>
      <sheetName val="RAP"/>
      <sheetName val="IA rollforward"/>
      <sheetName val="Other non-operating"/>
      <sheetName val="B04"/>
      <sheetName val="B05"/>
      <sheetName val="Investments"/>
      <sheetName val="VTB notes"/>
      <sheetName val="IC BS pivot"/>
      <sheetName val="Check MTS OAO to MTS Finance"/>
      <sheetName val="TB 310304"/>
      <sheetName val="TB 310304old"/>
      <sheetName val="TB 310304veryold"/>
      <sheetName val="PY Audit adj"/>
      <sheetName val="Stock options"/>
      <sheetName val="Taif option"/>
      <sheetName val="AR from Shareholders"/>
      <sheetName val="Investments in Belarus"/>
      <sheetName val="Reclass of inventory"/>
      <sheetName val="Loans from MTS Finance"/>
      <sheetName val="Flowchart"/>
      <sheetName val="Bonds info"/>
      <sheetName val="Bad debt reserve"/>
      <sheetName val="Connection fees"/>
      <sheetName val="Interest income"/>
      <sheetName val="B19"/>
      <sheetName val="B20"/>
      <sheetName val="B21"/>
      <sheetName val="B21 corrected"/>
      <sheetName val="B22"/>
      <sheetName val="B36"/>
      <sheetName val="B37"/>
      <sheetName val="B38"/>
      <sheetName val="B40"/>
      <sheetName val="Payroll &amp; contribution"/>
      <sheetName val="manager"/>
      <sheetName val="MTS _ debt issuance cost"/>
      <sheetName val="Dividends"/>
      <sheetName val="Input"/>
      <sheetName val="WACC"/>
      <sheetName val="Tickmarks"/>
      <sheetName val="ОЦЕНКА ПРОЕКТА indirect"/>
      <sheetName val="SAC calculation"/>
      <sheetName val="Расшифровки"/>
      <sheetName val="Consol.entry-final"/>
      <sheetName val="Changes Q4-Q3"/>
      <sheetName val="MTS Finance el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enced (BS)"/>
      <sheetName val="Condenced (PL) - "/>
      <sheetName val="Condenced (CF) - "/>
      <sheetName val="BS (FS)"/>
      <sheetName val="PL(FS)"/>
      <sheetName val="CF (FS) - "/>
      <sheetName val="SE (FS) - "/>
      <sheetName val="RE roll - "/>
      <sheetName val="Equity"/>
      <sheetName val="CF - "/>
      <sheetName val="Cash Flow"/>
      <sheetName val="Cons-ing"/>
      <sheetName val="Investments"/>
      <sheetName val="ROIC"/>
      <sheetName val="Adjustments"/>
      <sheetName val="UMC Adjustment"/>
      <sheetName val="Dividends"/>
      <sheetName val="I-C"/>
      <sheetName val="AR+AP"/>
      <sheetName val="I-C Debt"/>
      <sheetName val="I-C Inv"/>
      <sheetName val="Roaming"/>
      <sheetName val="M-up"/>
      <sheetName val="Roam - aff"/>
      <sheetName val="I-C Deprn"/>
      <sheetName val="SA"/>
      <sheetName val="Omsk-MSS"/>
      <sheetName val="Amur"/>
      <sheetName val="Recom"/>
      <sheetName val="Telecom XXI"/>
      <sheetName val="UDN-900"/>
      <sheetName val="Telecom 900"/>
      <sheetName val="Novitel"/>
      <sheetName val="MTS Finance"/>
      <sheetName val="Novitel+ -"/>
      <sheetName val="Kuban"/>
      <sheetName val="Barnaul"/>
      <sheetName val="MTS-P"/>
      <sheetName val="DonTelecom"/>
      <sheetName val="BM Telecom"/>
      <sheetName val="N.Novgorod"/>
      <sheetName val="BIT"/>
      <sheetName val="OOO MTS"/>
      <sheetName val="MTS-K"/>
      <sheetName val="UMC"/>
      <sheetName val="MTS-Kapital"/>
      <sheetName val="Taif"/>
      <sheetName val="Sibchallenge"/>
      <sheetName val="TSS"/>
      <sheetName val="Primtelephone"/>
      <sheetName val="Astr+Volg"/>
      <sheetName val="Belorussia"/>
      <sheetName val="MTS-RK"/>
      <sheetName val="Investments in Belarus"/>
      <sheetName val="EQUITY - Intercompany "/>
      <sheetName val="New acqns"/>
      <sheetName val="&lt;---12m2003---9m2003---&gt;"/>
      <sheetName val="I-Co AR+AP"/>
      <sheetName val="IC roaming"/>
      <sheetName val="Subs roaming"/>
      <sheetName val="IC other P+L"/>
      <sheetName val="I-Co debt"/>
      <sheetName val="PL 3m 01 02 03"/>
      <sheetName val="Loans"/>
      <sheetName val="Deposits"/>
      <sheetName val="Rates"/>
      <sheetName val="SAD"/>
      <sheetName val="P&amp;L disclosure"/>
      <sheetName val="EBonds Interest Calc $250 mln "/>
      <sheetName val="Справочник"/>
      <sheetName val="MTS Finance elim"/>
      <sheetName val="BS&amp;PL Summary"/>
      <sheetName val="Changes 3Q-2Q"/>
      <sheetName val="Ico_for_consolidation_2Q_06"/>
      <sheetName val="Reclasses"/>
      <sheetName val="Import clipboard"/>
      <sheetName val="Links"/>
      <sheetName val="BS"/>
      <sheetName val="Tickmarks"/>
      <sheetName val="Sub group code &amp; Name"/>
      <sheetName val="Assumptions and Inputs"/>
      <sheetName val="MTS - debt issuance cost"/>
      <sheetName val="Definitions"/>
      <sheetName val="Реестр"/>
      <sheetName val="Breakdown @30.09.2008"/>
      <sheetName val="MI"/>
      <sheetName val="SCD "/>
      <sheetName val="AJE&amp;RJE"/>
      <sheetName val="AP rollforward 2005"/>
      <sheetName val="REPORT"/>
      <sheetName val="SENSITIVITY"/>
      <sheetName val="Результаты"/>
      <sheetName val="Inventories Rollforward"/>
      <sheetName val="BD"/>
      <sheetName val="manager"/>
      <sheetName val="Векселя"/>
      <sheetName val="INFLOW"/>
      <sheetName val="КПЭ ДЭП"/>
      <sheetName val="TS"/>
      <sheetName val="legend4"/>
      <sheetName val="Balance Sheet"/>
      <sheetName val="BTMAIN"/>
      <sheetName val="трансформация1"/>
      <sheetName val="Worksheet in TT-AFK Transformat"/>
      <sheetName val="Лист1"/>
      <sheetName val="экспорт"/>
      <sheetName val="EPS growth (local)"/>
      <sheetName val="Managed Capacity"/>
      <sheetName val="Index"/>
      <sheetName val="Предположе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310304"/>
      <sheetName val="Poks"/>
      <sheetName val="Entry for consolidation"/>
      <sheetName val="acc.62.1"/>
      <sheetName val="acc.62.2"/>
      <sheetName val="acc.60.1"/>
      <sheetName val="acc.60.2"/>
      <sheetName val="Notes"/>
      <sheetName val="База"/>
      <sheetName val="Информация"/>
      <sheetName val="Ф2Б"/>
      <sheetName val="Справочник"/>
      <sheetName val="Лист18"/>
      <sheetName val="Константы"/>
      <sheetName val="Продажи"/>
      <sheetName val="08"/>
      <sheetName val="Ввод данных"/>
      <sheetName val="1-квартал"/>
      <sheetName val="List"/>
      <sheetName val="пл. со строительством АОз (ПЗ)"/>
      <sheetName val="Коды"/>
      <sheetName val="справочники"/>
      <sheetName val="Проводки ФЗП"/>
      <sheetName val="отделы"/>
      <sheetName val="Лист1"/>
      <sheetName val="A2-1"/>
      <sheetName val="FCP 103 5153"/>
      <sheetName val="FCP 103 5458"/>
      <sheetName val="ECRKZ 04 152"/>
      <sheetName val="Price work"/>
      <sheetName val="Документы"/>
      <sheetName val="FCP 1036446"/>
      <sheetName val="Остатки ГРЧ"/>
      <sheetName val="трансформация1"/>
      <sheetName val="вспомог"/>
      <sheetName val="01-2003"/>
    </sheetNames>
    <sheetDataSet>
      <sheetData sheetId="0" refreshError="1">
        <row r="54">
          <cell r="BQ54">
            <v>1154755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s"/>
      <sheetName val="BS (FS)"/>
      <sheetName val="IS (FS)"/>
      <sheetName val="Purchase accounting"/>
      <sheetName val=" Restatement"/>
      <sheetName val="MTS 12m03"/>
      <sheetName val="I-Co"/>
      <sheetName val="FA+IA 12m03"/>
      <sheetName val="OtherIS"/>
      <sheetName val="FA disp"/>
      <sheetName val="BS12m"/>
      <sheetName val="TB12m03"/>
      <sheetName val="ConnFees"/>
      <sheetName val="LT debt"/>
      <sheetName val="FA+IA 9m03"/>
      <sheetName val="Notes P&amp;L"/>
      <sheetName val="Dr"/>
      <sheetName val="Cr"/>
      <sheetName val="IS12m"/>
      <sheetName val="Adv Rec"/>
      <sheetName val="Adv Pay"/>
      <sheetName val="MTS"/>
      <sheetName val="BS"/>
      <sheetName val="TB"/>
      <sheetName val="IS"/>
      <sheetName val="P+L"/>
      <sheetName val="AR+AP"/>
      <sheetName val="SundryAR"/>
      <sheetName val="Rest Adj"/>
      <sheetName val="Acc_g policy"/>
      <sheetName val="IC"/>
      <sheetName val="Cons Adj"/>
      <sheetName val="Notes BS"/>
      <sheetName val="Purchase account_old"/>
      <sheetName val=" Restatement OLD"/>
      <sheetName val="FAold"/>
      <sheetName val="Budget"/>
      <sheetName val="Bonds"/>
      <sheetName val="Notes"/>
      <sheetName val="Продажи"/>
      <sheetName val="Пояснение "/>
      <sheetName val="Справочники"/>
      <sheetName val="Info"/>
      <sheetName val="Админ"/>
      <sheetName val="Справочник"/>
      <sheetName val="ReCom_12m2003_DN"/>
      <sheetName val="LineList"/>
      <sheetName val="SAC calculation"/>
      <sheetName val="Лист1"/>
      <sheetName val="List"/>
      <sheetName val="Лист2"/>
      <sheetName val="МСФО_счета"/>
      <sheetName val="БДР"/>
      <sheetName val="докум.( ф.1,ф.2, и  т.д.)"/>
      <sheetName val="докум.(ф.4,8,10)"/>
      <sheetName val="докум.ф. № 05"/>
      <sheetName val="докум.(ф.16,18,...,29таб.11-34)"/>
      <sheetName val="ф.3МГТСиф.5МГТС"/>
      <sheetName val="чистые активы"/>
      <sheetName val="докум.(ф.1П,16,...,29таб.11-34)"/>
      <sheetName val="формы11,12"/>
      <sheetName val="пояснения"/>
      <sheetName val="ф.11"/>
      <sheetName val="ф.12-ф"/>
      <sheetName val="Лизинг"/>
      <sheetName val="Перечень форм"/>
      <sheetName val="Форма 12"/>
      <sheetName val="Форма 11"/>
      <sheetName val="current_balance"/>
      <sheetName val="MAIN"/>
      <sheetName val="Ф2Б"/>
      <sheetName val="обслуживание"/>
      <sheetName val="Заявка №20"/>
      <sheetName val="Диаграмма ДДС (год)"/>
      <sheetName val="Proforma"/>
      <sheetName val="УСК"/>
      <sheetName val="IS 310304"/>
      <sheetName val="Инфо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1"/>
  </sheetPr>
  <dimension ref="A2:H27"/>
  <sheetViews>
    <sheetView zoomScale="85" zoomScaleNormal="85" workbookViewId="0">
      <selection activeCell="J20" sqref="J20"/>
    </sheetView>
  </sheetViews>
  <sheetFormatPr defaultColWidth="9.140625" defaultRowHeight="12.75"/>
  <cols>
    <col min="1" max="1" width="9.140625" style="1"/>
    <col min="2" max="2" width="14.140625" style="1" customWidth="1"/>
    <col min="3" max="7" width="9.140625" style="1"/>
    <col min="8" max="8" width="14.140625" style="1" customWidth="1"/>
    <col min="9" max="16384" width="9.140625" style="1"/>
  </cols>
  <sheetData>
    <row r="2" spans="2:3" ht="31.5">
      <c r="C2" s="2" t="s">
        <v>278</v>
      </c>
    </row>
    <row r="5" spans="2:3" ht="31.5">
      <c r="B5" s="3" t="s">
        <v>279</v>
      </c>
    </row>
    <row r="7" spans="2:3" ht="21">
      <c r="B7" s="4" t="s">
        <v>280</v>
      </c>
    </row>
    <row r="8" spans="2:3" ht="21">
      <c r="B8" s="4" t="s">
        <v>281</v>
      </c>
    </row>
    <row r="9" spans="2:3" ht="21">
      <c r="B9" s="4" t="s">
        <v>282</v>
      </c>
    </row>
    <row r="10" spans="2:3" ht="21">
      <c r="B10" s="724" t="s">
        <v>290</v>
      </c>
    </row>
    <row r="11" spans="2:3" ht="21">
      <c r="B11" s="4" t="s">
        <v>291</v>
      </c>
    </row>
    <row r="12" spans="2:3" ht="21">
      <c r="B12" s="4" t="s">
        <v>292</v>
      </c>
    </row>
    <row r="13" spans="2:3" ht="21">
      <c r="B13" s="4" t="s">
        <v>293</v>
      </c>
    </row>
    <row r="14" spans="2:3" ht="21">
      <c r="B14" s="4" t="s">
        <v>294</v>
      </c>
    </row>
    <row r="15" spans="2:3" ht="21">
      <c r="B15" s="4" t="s">
        <v>277</v>
      </c>
    </row>
    <row r="18" spans="1:8" ht="23.25">
      <c r="A18" s="5"/>
      <c r="B18" s="6" t="s">
        <v>283</v>
      </c>
    </row>
    <row r="19" spans="1:8">
      <c r="B19" s="837"/>
      <c r="C19" s="837"/>
      <c r="D19" s="837"/>
      <c r="E19" s="837"/>
      <c r="F19" s="837"/>
      <c r="G19" s="837"/>
    </row>
    <row r="22" spans="1:8">
      <c r="H22" s="125"/>
    </row>
    <row r="27" spans="1:8">
      <c r="H27" s="125"/>
    </row>
  </sheetData>
  <mergeCells count="1">
    <mergeCell ref="B19:G19"/>
  </mergeCells>
  <hyperlinks>
    <hyperlink ref="B7" location="'Отчет о прибылях и убытках'!A1" display="1. Отчет о прибылях и убытках Группы МТС"/>
    <hyperlink ref="B8" location="'Отчет о финансовом положении'!A1" display="2. Отчет о финансовом положении Группы МТС"/>
    <hyperlink ref="B9" location="'Отчет о движении ден. средств'!A1" display="3. Отчет о движении денежных средств Группы МТС"/>
    <hyperlink ref="B10" location="'Фин. и опер. данные'!A1" display="4. Финансовые и операционные данные Группы МТС"/>
    <hyperlink ref="B14" location="'Средние курсы валют'!A1" display="10. Средние курсы валют"/>
    <hyperlink ref="B15" location="Глоссарий!A1" display="Глоссарий"/>
    <hyperlink ref="B12" location="'Расчет финансовых показателей'!A1" display="8. Финансовые показатели Группы МТС"/>
    <hyperlink ref="B13" location="'График выплаты долга'!A1" display="9. График выплаты долга"/>
    <hyperlink ref="B11" location="Белоруссия!A1" display="7. Ключевые показатели МТС в Белоруссии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22"/>
    <pageSetUpPr fitToPage="1"/>
  </sheetPr>
  <dimension ref="G2"/>
  <sheetViews>
    <sheetView zoomScaleNormal="100" workbookViewId="0">
      <selection activeCell="P22" sqref="P22"/>
    </sheetView>
  </sheetViews>
  <sheetFormatPr defaultColWidth="9.140625" defaultRowHeight="12.75"/>
  <cols>
    <col min="1" max="8" width="9.140625" style="1"/>
    <col min="9" max="9" width="7.42578125" style="1" customWidth="1"/>
    <col min="10" max="16384" width="9.140625" style="1"/>
  </cols>
  <sheetData>
    <row r="2" spans="7:7" ht="28.5">
      <c r="G2" s="139" t="s">
        <v>277</v>
      </c>
    </row>
  </sheetData>
  <pageMargins left="0.75" right="0.75" top="1" bottom="1" header="0.5" footer="0.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6"/>
    <pageSetUpPr fitToPage="1"/>
  </sheetPr>
  <dimension ref="B1:X67"/>
  <sheetViews>
    <sheetView showGridLines="0" view="pageBreakPreview" zoomScale="80" zoomScaleNormal="85" zoomScaleSheetLayoutView="80" workbookViewId="0">
      <pane xSplit="2" ySplit="5" topLeftCell="H6" activePane="bottomRight" state="frozen"/>
      <selection activeCell="AP45" sqref="AP45"/>
      <selection pane="topRight" activeCell="AP45" sqref="AP45"/>
      <selection pane="bottomLeft" activeCell="AP45" sqref="AP45"/>
      <selection pane="bottomRight" activeCell="K11" sqref="K11"/>
    </sheetView>
  </sheetViews>
  <sheetFormatPr defaultColWidth="9.140625" defaultRowHeight="12.75"/>
  <cols>
    <col min="1" max="1" width="1.85546875" style="8" customWidth="1"/>
    <col min="2" max="2" width="60.85546875" style="8" customWidth="1"/>
    <col min="3" max="10" width="10.7109375" style="8" customWidth="1"/>
    <col min="11" max="11" width="10.85546875" style="8" customWidth="1"/>
    <col min="12" max="16" width="10.85546875" style="8" bestFit="1" customWidth="1"/>
    <col min="17" max="17" width="10.85546875" style="8" customWidth="1"/>
    <col min="18" max="18" width="10.85546875" style="8" bestFit="1" customWidth="1"/>
    <col min="19" max="19" width="10.85546875" style="8" customWidth="1"/>
    <col min="20" max="22" width="9.140625" style="8"/>
    <col min="23" max="24" width="13.140625" style="8" customWidth="1"/>
    <col min="25" max="16384" width="9.140625" style="8"/>
  </cols>
  <sheetData>
    <row r="1" spans="2:24">
      <c r="C1" s="219"/>
      <c r="D1" s="219"/>
      <c r="E1" s="219"/>
      <c r="F1" s="219"/>
      <c r="G1" s="219"/>
      <c r="H1" s="219"/>
      <c r="I1" s="219"/>
      <c r="J1" s="219"/>
      <c r="K1" s="219"/>
    </row>
    <row r="2" spans="2:24">
      <c r="B2" s="7" t="s">
        <v>57</v>
      </c>
    </row>
    <row r="3" spans="2:24" ht="13.5" thickBot="1">
      <c r="B3" s="9" t="s">
        <v>58</v>
      </c>
    </row>
    <row r="4" spans="2:24" ht="13.5" thickBot="1">
      <c r="B4" s="10"/>
      <c r="C4" s="415">
        <v>2022</v>
      </c>
      <c r="D4" s="416"/>
      <c r="E4" s="416"/>
      <c r="F4" s="416"/>
      <c r="G4" s="417"/>
      <c r="H4" s="413">
        <v>2023</v>
      </c>
      <c r="I4" s="414"/>
      <c r="J4" s="414"/>
      <c r="K4" s="414"/>
      <c r="L4" s="414"/>
      <c r="M4" s="600">
        <v>2024</v>
      </c>
      <c r="N4" s="600"/>
      <c r="O4" s="600"/>
      <c r="P4" s="600"/>
      <c r="Q4" s="600"/>
      <c r="R4" s="779">
        <v>2025</v>
      </c>
      <c r="S4" s="755"/>
    </row>
    <row r="5" spans="2:24" ht="13.5" thickBot="1">
      <c r="B5" s="11" t="s">
        <v>15</v>
      </c>
      <c r="C5" s="419" t="s">
        <v>52</v>
      </c>
      <c r="D5" s="419" t="s">
        <v>53</v>
      </c>
      <c r="E5" s="419" t="s">
        <v>54</v>
      </c>
      <c r="F5" s="419" t="s">
        <v>55</v>
      </c>
      <c r="G5" s="419" t="s">
        <v>56</v>
      </c>
      <c r="H5" s="418" t="s">
        <v>52</v>
      </c>
      <c r="I5" s="418" t="s">
        <v>53</v>
      </c>
      <c r="J5" s="418" t="s">
        <v>54</v>
      </c>
      <c r="K5" s="418" t="s">
        <v>55</v>
      </c>
      <c r="L5" s="418" t="s">
        <v>56</v>
      </c>
      <c r="M5" s="419" t="s">
        <v>52</v>
      </c>
      <c r="N5" s="419" t="s">
        <v>53</v>
      </c>
      <c r="O5" s="419" t="s">
        <v>54</v>
      </c>
      <c r="P5" s="419" t="s">
        <v>55</v>
      </c>
      <c r="Q5" s="419" t="s">
        <v>56</v>
      </c>
      <c r="R5" s="418" t="s">
        <v>302</v>
      </c>
      <c r="S5" s="756"/>
    </row>
    <row r="6" spans="2:24">
      <c r="B6" s="12"/>
      <c r="C6" s="421"/>
      <c r="D6" s="421"/>
      <c r="E6" s="421"/>
      <c r="F6" s="421"/>
      <c r="G6" s="421"/>
      <c r="H6" s="420"/>
      <c r="I6" s="420"/>
      <c r="J6" s="420"/>
      <c r="K6" s="420"/>
      <c r="L6" s="420"/>
      <c r="M6" s="601"/>
      <c r="N6" s="601"/>
      <c r="O6" s="601"/>
      <c r="P6" s="601"/>
      <c r="Q6" s="601"/>
      <c r="R6" s="420"/>
      <c r="S6" s="757"/>
    </row>
    <row r="7" spans="2:24">
      <c r="B7" s="13"/>
      <c r="C7" s="423"/>
      <c r="D7" s="423"/>
      <c r="E7" s="423"/>
      <c r="F7" s="423"/>
      <c r="G7" s="423"/>
      <c r="H7" s="422"/>
      <c r="I7" s="422"/>
      <c r="J7" s="422"/>
      <c r="K7" s="422"/>
      <c r="L7" s="422"/>
      <c r="M7" s="423"/>
      <c r="N7" s="423"/>
      <c r="O7" s="423"/>
      <c r="P7" s="423"/>
      <c r="Q7" s="423"/>
      <c r="R7" s="422"/>
      <c r="S7" s="758"/>
    </row>
    <row r="8" spans="2:24">
      <c r="B8" s="14" t="s">
        <v>16</v>
      </c>
      <c r="C8" s="425">
        <v>115714</v>
      </c>
      <c r="D8" s="425">
        <v>118197</v>
      </c>
      <c r="E8" s="425">
        <v>125161</v>
      </c>
      <c r="F8" s="425">
        <v>130092</v>
      </c>
      <c r="G8" s="425">
        <v>489164</v>
      </c>
      <c r="H8" s="424">
        <v>126442</v>
      </c>
      <c r="I8" s="424">
        <v>133817</v>
      </c>
      <c r="J8" s="424">
        <v>140620</v>
      </c>
      <c r="K8" s="424">
        <v>151142</v>
      </c>
      <c r="L8" s="424">
        <v>552021</v>
      </c>
      <c r="M8" s="425">
        <v>147619</v>
      </c>
      <c r="N8" s="678">
        <v>157659</v>
      </c>
      <c r="O8" s="678">
        <v>164562</v>
      </c>
      <c r="P8" s="678">
        <v>169950</v>
      </c>
      <c r="Q8" s="678">
        <v>639790</v>
      </c>
      <c r="R8" s="769">
        <v>163920</v>
      </c>
      <c r="S8" s="759"/>
      <c r="U8" s="250"/>
      <c r="V8" s="250"/>
      <c r="W8" s="140"/>
      <c r="X8" s="251"/>
    </row>
    <row r="9" spans="2:24">
      <c r="B9" s="14" t="s">
        <v>17</v>
      </c>
      <c r="C9" s="427">
        <v>14258</v>
      </c>
      <c r="D9" s="427">
        <v>7823</v>
      </c>
      <c r="E9" s="427">
        <v>10619</v>
      </c>
      <c r="F9" s="427">
        <v>12252</v>
      </c>
      <c r="G9" s="427">
        <v>44952</v>
      </c>
      <c r="H9" s="426">
        <v>10995</v>
      </c>
      <c r="I9" s="426">
        <v>10342</v>
      </c>
      <c r="J9" s="426">
        <v>15808</v>
      </c>
      <c r="K9" s="426">
        <v>16825</v>
      </c>
      <c r="L9" s="426">
        <v>53970</v>
      </c>
      <c r="M9" s="427">
        <v>13696</v>
      </c>
      <c r="N9" s="698">
        <v>13209</v>
      </c>
      <c r="O9" s="698">
        <v>15821</v>
      </c>
      <c r="P9" s="698">
        <v>21225</v>
      </c>
      <c r="Q9" s="698">
        <v>63951</v>
      </c>
      <c r="R9" s="770">
        <v>11592</v>
      </c>
      <c r="S9" s="760"/>
      <c r="U9" s="250"/>
      <c r="V9" s="250"/>
      <c r="W9" s="140"/>
      <c r="X9" s="251"/>
    </row>
    <row r="10" spans="2:24">
      <c r="B10" s="220" t="s">
        <v>8</v>
      </c>
      <c r="C10" s="429">
        <v>129972</v>
      </c>
      <c r="D10" s="429">
        <v>126020</v>
      </c>
      <c r="E10" s="429">
        <v>135780</v>
      </c>
      <c r="F10" s="429">
        <v>142344</v>
      </c>
      <c r="G10" s="429">
        <v>534116</v>
      </c>
      <c r="H10" s="428">
        <v>137437</v>
      </c>
      <c r="I10" s="428">
        <v>144159</v>
      </c>
      <c r="J10" s="428">
        <v>156428</v>
      </c>
      <c r="K10" s="428">
        <v>167967</v>
      </c>
      <c r="L10" s="428">
        <v>605991</v>
      </c>
      <c r="M10" s="429">
        <v>161315</v>
      </c>
      <c r="N10" s="699">
        <v>170868</v>
      </c>
      <c r="O10" s="699">
        <v>180383</v>
      </c>
      <c r="P10" s="699">
        <v>191175</v>
      </c>
      <c r="Q10" s="699">
        <v>703741</v>
      </c>
      <c r="R10" s="771">
        <v>175512</v>
      </c>
      <c r="S10" s="761"/>
      <c r="U10" s="250"/>
      <c r="V10" s="250"/>
      <c r="W10" s="140"/>
      <c r="X10" s="251"/>
    </row>
    <row r="11" spans="2:24">
      <c r="B11" s="13"/>
      <c r="C11" s="431"/>
      <c r="D11" s="431"/>
      <c r="E11" s="431"/>
      <c r="F11" s="431"/>
      <c r="G11" s="431"/>
      <c r="H11" s="430"/>
      <c r="I11" s="430"/>
      <c r="J11" s="430"/>
      <c r="K11" s="430"/>
      <c r="L11" s="430"/>
      <c r="M11" s="431"/>
      <c r="N11" s="700"/>
      <c r="O11" s="700"/>
      <c r="P11" s="700"/>
      <c r="Q11" s="700"/>
      <c r="R11" s="772"/>
      <c r="S11" s="762"/>
      <c r="U11" s="250"/>
      <c r="V11" s="250"/>
      <c r="W11" s="140"/>
      <c r="X11" s="251"/>
    </row>
    <row r="12" spans="2:24">
      <c r="B12" s="14" t="s">
        <v>18</v>
      </c>
      <c r="C12" s="433">
        <v>-35973</v>
      </c>
      <c r="D12" s="433">
        <v>-37240</v>
      </c>
      <c r="E12" s="433">
        <v>-37724</v>
      </c>
      <c r="F12" s="433">
        <v>-39371</v>
      </c>
      <c r="G12" s="433">
        <v>-150308</v>
      </c>
      <c r="H12" s="432">
        <v>-38109</v>
      </c>
      <c r="I12" s="432">
        <v>-39152</v>
      </c>
      <c r="J12" s="432">
        <v>-40266</v>
      </c>
      <c r="K12" s="432">
        <v>-48862</v>
      </c>
      <c r="L12" s="424">
        <v>-166389</v>
      </c>
      <c r="M12" s="433">
        <v>-49701</v>
      </c>
      <c r="N12" s="701">
        <v>-50268</v>
      </c>
      <c r="O12" s="701">
        <v>-57163</v>
      </c>
      <c r="P12" s="701">
        <v>-58970</v>
      </c>
      <c r="Q12" s="701">
        <v>-216102</v>
      </c>
      <c r="R12" s="424">
        <v>-62662</v>
      </c>
      <c r="S12" s="760"/>
      <c r="U12" s="250"/>
      <c r="V12" s="250"/>
      <c r="W12" s="140"/>
      <c r="X12" s="251"/>
    </row>
    <row r="13" spans="2:24">
      <c r="B13" s="14" t="s">
        <v>19</v>
      </c>
      <c r="C13" s="433">
        <v>-13030</v>
      </c>
      <c r="D13" s="433">
        <v>-6973</v>
      </c>
      <c r="E13" s="433">
        <v>-9332</v>
      </c>
      <c r="F13" s="433">
        <v>-11627</v>
      </c>
      <c r="G13" s="433">
        <v>-40962</v>
      </c>
      <c r="H13" s="432">
        <v>-9737</v>
      </c>
      <c r="I13" s="432">
        <v>-9354</v>
      </c>
      <c r="J13" s="432">
        <v>-14928</v>
      </c>
      <c r="K13" s="432">
        <v>-15213</v>
      </c>
      <c r="L13" s="424">
        <v>-49232</v>
      </c>
      <c r="M13" s="433">
        <v>-12731</v>
      </c>
      <c r="N13" s="701">
        <v>-12186</v>
      </c>
      <c r="O13" s="701">
        <v>-14824</v>
      </c>
      <c r="P13" s="701">
        <v>-19045</v>
      </c>
      <c r="Q13" s="701">
        <v>-58786</v>
      </c>
      <c r="R13" s="424">
        <v>-10061</v>
      </c>
      <c r="S13" s="760"/>
      <c r="U13" s="250"/>
      <c r="V13" s="250"/>
      <c r="W13" s="140"/>
      <c r="X13" s="251"/>
    </row>
    <row r="14" spans="2:24">
      <c r="B14" s="14" t="s">
        <v>20</v>
      </c>
      <c r="C14" s="433">
        <v>-23798</v>
      </c>
      <c r="D14" s="433">
        <v>-26193</v>
      </c>
      <c r="E14" s="433">
        <v>-26754</v>
      </c>
      <c r="F14" s="433">
        <v>-30947</v>
      </c>
      <c r="G14" s="433">
        <v>-107692</v>
      </c>
      <c r="H14" s="432">
        <v>-30205</v>
      </c>
      <c r="I14" s="432">
        <v>-29058</v>
      </c>
      <c r="J14" s="432">
        <v>-35656</v>
      </c>
      <c r="K14" s="432">
        <v>-36604</v>
      </c>
      <c r="L14" s="424">
        <v>-131523</v>
      </c>
      <c r="M14" s="433">
        <v>-34274</v>
      </c>
      <c r="N14" s="701">
        <v>-37257</v>
      </c>
      <c r="O14" s="701">
        <v>-39508</v>
      </c>
      <c r="P14" s="701">
        <v>-41883</v>
      </c>
      <c r="Q14" s="701">
        <v>-152922</v>
      </c>
      <c r="R14" s="424">
        <v>-32723</v>
      </c>
      <c r="S14" s="760"/>
      <c r="U14" s="250"/>
      <c r="V14" s="250"/>
      <c r="W14" s="140"/>
      <c r="X14" s="251"/>
    </row>
    <row r="15" spans="2:24">
      <c r="B15" s="14" t="s">
        <v>21</v>
      </c>
      <c r="C15" s="433">
        <v>-28950</v>
      </c>
      <c r="D15" s="433">
        <v>-28748</v>
      </c>
      <c r="E15" s="433">
        <v>-27376</v>
      </c>
      <c r="F15" s="433">
        <v>-27288</v>
      </c>
      <c r="G15" s="433">
        <v>-112362</v>
      </c>
      <c r="H15" s="432">
        <v>-27917</v>
      </c>
      <c r="I15" s="432">
        <v>-28685</v>
      </c>
      <c r="J15" s="432">
        <v>-28830</v>
      </c>
      <c r="K15" s="432">
        <v>-25959</v>
      </c>
      <c r="L15" s="424">
        <v>-111391</v>
      </c>
      <c r="M15" s="433">
        <v>-25944</v>
      </c>
      <c r="N15" s="701">
        <v>-27652</v>
      </c>
      <c r="O15" s="701">
        <v>-28069</v>
      </c>
      <c r="P15" s="701">
        <v>-28837</v>
      </c>
      <c r="Q15" s="701">
        <v>-110502</v>
      </c>
      <c r="R15" s="424">
        <v>-31462</v>
      </c>
      <c r="S15" s="760"/>
      <c r="U15" s="250"/>
      <c r="V15" s="250"/>
      <c r="W15" s="140"/>
      <c r="X15" s="251"/>
    </row>
    <row r="16" spans="2:24">
      <c r="B16" s="14" t="s">
        <v>22</v>
      </c>
      <c r="C16" s="433">
        <v>-3231</v>
      </c>
      <c r="D16" s="433">
        <v>-5704</v>
      </c>
      <c r="E16" s="433">
        <v>-3821</v>
      </c>
      <c r="F16" s="433">
        <v>-6940</v>
      </c>
      <c r="G16" s="433">
        <v>-19696</v>
      </c>
      <c r="H16" s="432">
        <v>-4195</v>
      </c>
      <c r="I16" s="432">
        <v>-6195</v>
      </c>
      <c r="J16" s="432">
        <v>-8462</v>
      </c>
      <c r="K16" s="432">
        <v>-12032</v>
      </c>
      <c r="L16" s="424">
        <v>-30884</v>
      </c>
      <c r="M16" s="433">
        <v>-6480</v>
      </c>
      <c r="N16" s="701">
        <v>-9343</v>
      </c>
      <c r="O16" s="701">
        <v>-6947</v>
      </c>
      <c r="P16" s="701">
        <v>-12353</v>
      </c>
      <c r="Q16" s="701">
        <v>-35123</v>
      </c>
      <c r="R16" s="424">
        <v>-8300</v>
      </c>
      <c r="S16" s="760"/>
      <c r="U16" s="250"/>
      <c r="V16" s="250"/>
      <c r="W16" s="140"/>
      <c r="X16" s="251"/>
    </row>
    <row r="17" spans="2:24" ht="25.5">
      <c r="B17" s="14" t="s">
        <v>23</v>
      </c>
      <c r="C17" s="433">
        <v>1340</v>
      </c>
      <c r="D17" s="433">
        <v>954</v>
      </c>
      <c r="E17" s="433">
        <v>1214</v>
      </c>
      <c r="F17" s="433">
        <v>1088</v>
      </c>
      <c r="G17" s="433">
        <v>4596</v>
      </c>
      <c r="H17" s="432">
        <v>1271</v>
      </c>
      <c r="I17" s="432">
        <v>1849</v>
      </c>
      <c r="J17" s="432">
        <v>1721</v>
      </c>
      <c r="K17" s="432">
        <v>1431</v>
      </c>
      <c r="L17" s="424">
        <v>6272</v>
      </c>
      <c r="M17" s="433">
        <v>1021</v>
      </c>
      <c r="N17" s="701">
        <v>3560</v>
      </c>
      <c r="O17" s="701">
        <v>-459</v>
      </c>
      <c r="P17" s="701">
        <v>1500</v>
      </c>
      <c r="Q17" s="701">
        <v>5622</v>
      </c>
      <c r="R17" s="424">
        <v>1566</v>
      </c>
      <c r="S17" s="760"/>
      <c r="U17" s="250"/>
      <c r="V17" s="250"/>
      <c r="W17" s="140"/>
      <c r="X17" s="251"/>
    </row>
    <row r="18" spans="2:24">
      <c r="B18" s="14" t="s">
        <v>24</v>
      </c>
      <c r="C18" s="433">
        <v>-207</v>
      </c>
      <c r="D18" s="433">
        <v>-282</v>
      </c>
      <c r="E18" s="433">
        <v>0</v>
      </c>
      <c r="F18" s="433">
        <v>0</v>
      </c>
      <c r="G18" s="433">
        <v>-489</v>
      </c>
      <c r="H18" s="432">
        <v>0</v>
      </c>
      <c r="I18" s="432">
        <v>0</v>
      </c>
      <c r="J18" s="432">
        <v>0</v>
      </c>
      <c r="K18" s="432">
        <v>0</v>
      </c>
      <c r="L18" s="424">
        <v>0</v>
      </c>
      <c r="M18" s="433">
        <v>0</v>
      </c>
      <c r="N18" s="701">
        <v>0</v>
      </c>
      <c r="O18" s="701">
        <v>0</v>
      </c>
      <c r="P18" s="701">
        <v>0</v>
      </c>
      <c r="Q18" s="701">
        <v>0</v>
      </c>
      <c r="R18" s="773">
        <v>0</v>
      </c>
      <c r="S18" s="760"/>
      <c r="U18" s="250"/>
      <c r="V18" s="250"/>
      <c r="W18" s="140"/>
      <c r="X18" s="251"/>
    </row>
    <row r="19" spans="2:24">
      <c r="B19" s="14"/>
      <c r="C19" s="433"/>
      <c r="D19" s="433"/>
      <c r="E19" s="433"/>
      <c r="F19" s="433"/>
      <c r="G19" s="433"/>
      <c r="H19" s="432"/>
      <c r="I19" s="432"/>
      <c r="J19" s="432"/>
      <c r="K19" s="432"/>
      <c r="L19" s="432"/>
      <c r="M19" s="433"/>
      <c r="N19" s="701"/>
      <c r="O19" s="701"/>
      <c r="P19" s="701"/>
      <c r="Q19" s="701"/>
      <c r="R19" s="773"/>
      <c r="S19" s="760"/>
      <c r="U19" s="250"/>
      <c r="V19" s="250"/>
      <c r="W19" s="140"/>
      <c r="X19" s="251"/>
    </row>
    <row r="20" spans="2:24">
      <c r="B20" s="13" t="s">
        <v>25</v>
      </c>
      <c r="C20" s="435">
        <v>26123</v>
      </c>
      <c r="D20" s="435">
        <v>21834</v>
      </c>
      <c r="E20" s="435">
        <v>31987</v>
      </c>
      <c r="F20" s="435">
        <v>27259</v>
      </c>
      <c r="G20" s="435">
        <v>107203</v>
      </c>
      <c r="H20" s="434">
        <v>28545</v>
      </c>
      <c r="I20" s="434">
        <v>33564</v>
      </c>
      <c r="J20" s="434">
        <v>30007</v>
      </c>
      <c r="K20" s="434">
        <v>30728</v>
      </c>
      <c r="L20" s="434">
        <v>122844</v>
      </c>
      <c r="M20" s="435">
        <v>33206</v>
      </c>
      <c r="N20" s="702">
        <v>37722</v>
      </c>
      <c r="O20" s="702">
        <v>33413</v>
      </c>
      <c r="P20" s="702">
        <v>31587</v>
      </c>
      <c r="Q20" s="702">
        <v>135928</v>
      </c>
      <c r="R20" s="774">
        <v>31870</v>
      </c>
      <c r="S20" s="761"/>
      <c r="U20" s="250"/>
      <c r="V20" s="250"/>
      <c r="W20" s="140"/>
      <c r="X20" s="251"/>
    </row>
    <row r="21" spans="2:24">
      <c r="B21" s="14"/>
      <c r="C21" s="436"/>
      <c r="D21" s="436"/>
      <c r="E21" s="436"/>
      <c r="F21" s="436"/>
      <c r="G21" s="436"/>
      <c r="H21" s="432"/>
      <c r="I21" s="432"/>
      <c r="J21" s="432"/>
      <c r="K21" s="432"/>
      <c r="L21" s="432"/>
      <c r="M21" s="436"/>
      <c r="N21" s="703"/>
      <c r="O21" s="703"/>
      <c r="P21" s="703"/>
      <c r="Q21" s="703"/>
      <c r="R21" s="773"/>
      <c r="S21" s="762"/>
      <c r="U21" s="250"/>
      <c r="V21" s="250"/>
      <c r="W21" s="140"/>
      <c r="X21" s="251"/>
    </row>
    <row r="22" spans="2:24">
      <c r="B22" s="14" t="s">
        <v>26</v>
      </c>
      <c r="C22" s="433">
        <v>395</v>
      </c>
      <c r="D22" s="433">
        <v>-51</v>
      </c>
      <c r="E22" s="433">
        <v>677</v>
      </c>
      <c r="F22" s="433">
        <v>736</v>
      </c>
      <c r="G22" s="433">
        <v>1757</v>
      </c>
      <c r="H22" s="432">
        <v>497</v>
      </c>
      <c r="I22" s="432">
        <v>734</v>
      </c>
      <c r="J22" s="432">
        <v>508</v>
      </c>
      <c r="K22" s="432">
        <v>745</v>
      </c>
      <c r="L22" s="432">
        <v>2484</v>
      </c>
      <c r="M22" s="433">
        <v>1049</v>
      </c>
      <c r="N22" s="701">
        <v>1270</v>
      </c>
      <c r="O22" s="701">
        <v>2155</v>
      </c>
      <c r="P22" s="701">
        <v>2247</v>
      </c>
      <c r="Q22" s="701">
        <v>6721</v>
      </c>
      <c r="R22" s="432">
        <v>2885</v>
      </c>
      <c r="S22" s="760"/>
      <c r="U22" s="250"/>
      <c r="V22" s="250"/>
      <c r="W22" s="140"/>
      <c r="X22" s="251"/>
    </row>
    <row r="23" spans="2:24">
      <c r="B23" s="14" t="s">
        <v>27</v>
      </c>
      <c r="C23" s="433">
        <v>-14319</v>
      </c>
      <c r="D23" s="433">
        <v>-16578</v>
      </c>
      <c r="E23" s="433">
        <v>-13807</v>
      </c>
      <c r="F23" s="433">
        <v>-13557</v>
      </c>
      <c r="G23" s="433">
        <v>-58261</v>
      </c>
      <c r="H23" s="432">
        <v>-12553</v>
      </c>
      <c r="I23" s="432">
        <v>-12970</v>
      </c>
      <c r="J23" s="432">
        <v>-15386</v>
      </c>
      <c r="K23" s="432">
        <v>-19197</v>
      </c>
      <c r="L23" s="432">
        <v>-60106</v>
      </c>
      <c r="M23" s="433">
        <v>-20777</v>
      </c>
      <c r="N23" s="701">
        <v>-22544</v>
      </c>
      <c r="O23" s="701">
        <v>-29087</v>
      </c>
      <c r="P23" s="701">
        <v>-32386</v>
      </c>
      <c r="Q23" s="701">
        <v>-104794</v>
      </c>
      <c r="R23" s="432">
        <v>-34447</v>
      </c>
      <c r="S23" s="760"/>
      <c r="U23" s="250"/>
      <c r="V23" s="250"/>
      <c r="W23" s="140"/>
      <c r="X23" s="251"/>
    </row>
    <row r="24" spans="2:24">
      <c r="B24" s="14" t="s">
        <v>28</v>
      </c>
      <c r="C24" s="433">
        <v>-4513</v>
      </c>
      <c r="D24" s="433">
        <v>10565</v>
      </c>
      <c r="E24" s="433">
        <v>-3153</v>
      </c>
      <c r="F24" s="433">
        <v>-4909</v>
      </c>
      <c r="G24" s="433">
        <v>-2010</v>
      </c>
      <c r="H24" s="432">
        <v>-862</v>
      </c>
      <c r="I24" s="432">
        <v>-997</v>
      </c>
      <c r="J24" s="432">
        <v>-3896</v>
      </c>
      <c r="K24" s="432">
        <v>5928</v>
      </c>
      <c r="L24" s="432">
        <v>173</v>
      </c>
      <c r="M24" s="433">
        <v>12079</v>
      </c>
      <c r="N24" s="701">
        <v>-7017</v>
      </c>
      <c r="O24" s="701">
        <v>-9018</v>
      </c>
      <c r="P24" s="701">
        <v>1578</v>
      </c>
      <c r="Q24" s="701">
        <v>-2378</v>
      </c>
      <c r="R24" s="432">
        <v>5703</v>
      </c>
      <c r="S24" s="760"/>
      <c r="U24" s="250"/>
      <c r="V24" s="250"/>
      <c r="W24" s="140"/>
      <c r="X24" s="251"/>
    </row>
    <row r="25" spans="2:24">
      <c r="B25" s="13"/>
      <c r="C25" s="438"/>
      <c r="D25" s="438"/>
      <c r="E25" s="438"/>
      <c r="F25" s="438"/>
      <c r="G25" s="438"/>
      <c r="H25" s="437"/>
      <c r="I25" s="437"/>
      <c r="J25" s="437"/>
      <c r="K25" s="437"/>
      <c r="L25" s="437"/>
      <c r="M25" s="438"/>
      <c r="N25" s="704"/>
      <c r="O25" s="704"/>
      <c r="P25" s="704"/>
      <c r="Q25" s="704"/>
      <c r="R25" s="775"/>
      <c r="S25" s="763"/>
      <c r="U25" s="250"/>
      <c r="V25" s="250"/>
      <c r="W25" s="140"/>
      <c r="X25" s="251"/>
    </row>
    <row r="26" spans="2:24">
      <c r="B26" s="13" t="s">
        <v>29</v>
      </c>
      <c r="C26" s="435">
        <v>7686</v>
      </c>
      <c r="D26" s="435">
        <v>15770</v>
      </c>
      <c r="E26" s="435">
        <v>15704</v>
      </c>
      <c r="F26" s="435">
        <v>9529</v>
      </c>
      <c r="G26" s="435">
        <v>48689</v>
      </c>
      <c r="H26" s="434">
        <v>15627</v>
      </c>
      <c r="I26" s="434">
        <v>20331</v>
      </c>
      <c r="J26" s="434">
        <v>11233</v>
      </c>
      <c r="K26" s="434">
        <v>18204</v>
      </c>
      <c r="L26" s="434">
        <v>65395</v>
      </c>
      <c r="M26" s="435">
        <v>25557</v>
      </c>
      <c r="N26" s="702">
        <v>9431</v>
      </c>
      <c r="O26" s="702">
        <v>-2537</v>
      </c>
      <c r="P26" s="702">
        <v>3026</v>
      </c>
      <c r="Q26" s="702">
        <v>35477</v>
      </c>
      <c r="R26" s="774">
        <v>6011</v>
      </c>
      <c r="S26" s="761"/>
      <c r="U26" s="250"/>
      <c r="V26" s="250"/>
      <c r="W26" s="140"/>
      <c r="X26" s="251"/>
    </row>
    <row r="27" spans="2:24">
      <c r="B27" s="13"/>
      <c r="C27" s="438"/>
      <c r="D27" s="438"/>
      <c r="E27" s="438"/>
      <c r="F27" s="438"/>
      <c r="G27" s="438"/>
      <c r="H27" s="437"/>
      <c r="I27" s="437"/>
      <c r="J27" s="437"/>
      <c r="K27" s="437"/>
      <c r="L27" s="437"/>
      <c r="M27" s="438"/>
      <c r="N27" s="704"/>
      <c r="O27" s="704"/>
      <c r="P27" s="704"/>
      <c r="Q27" s="704"/>
      <c r="R27" s="775"/>
      <c r="S27" s="763"/>
      <c r="U27" s="250"/>
      <c r="V27" s="250"/>
      <c r="W27" s="140"/>
      <c r="X27" s="251"/>
    </row>
    <row r="28" spans="2:24">
      <c r="B28" s="14" t="s">
        <v>30</v>
      </c>
      <c r="C28" s="433">
        <v>-1974</v>
      </c>
      <c r="D28" s="433">
        <v>-3632</v>
      </c>
      <c r="E28" s="433">
        <v>-3443</v>
      </c>
      <c r="F28" s="433">
        <v>-3447</v>
      </c>
      <c r="G28" s="433">
        <v>-12496</v>
      </c>
      <c r="H28" s="432">
        <v>-3141</v>
      </c>
      <c r="I28" s="432">
        <v>-3691</v>
      </c>
      <c r="J28" s="432">
        <v>-3109</v>
      </c>
      <c r="K28" s="432">
        <v>-2826</v>
      </c>
      <c r="L28" s="432">
        <v>-12767</v>
      </c>
      <c r="M28" s="433">
        <v>-5482</v>
      </c>
      <c r="N28" s="701">
        <v>-1627</v>
      </c>
      <c r="O28" s="701">
        <v>4309</v>
      </c>
      <c r="P28" s="701">
        <v>-1159</v>
      </c>
      <c r="Q28" s="701">
        <v>-3959</v>
      </c>
      <c r="R28" s="432">
        <v>-631</v>
      </c>
      <c r="S28" s="760"/>
      <c r="U28" s="250"/>
      <c r="V28" s="250"/>
      <c r="W28" s="140"/>
      <c r="X28" s="251"/>
    </row>
    <row r="29" spans="2:24">
      <c r="B29" s="14"/>
      <c r="C29" s="433"/>
      <c r="D29" s="433"/>
      <c r="E29" s="433"/>
      <c r="F29" s="433"/>
      <c r="G29" s="433"/>
      <c r="H29" s="432"/>
      <c r="I29" s="432"/>
      <c r="J29" s="432"/>
      <c r="K29" s="432"/>
      <c r="L29" s="432"/>
      <c r="M29" s="433"/>
      <c r="N29" s="701"/>
      <c r="O29" s="701"/>
      <c r="P29" s="701"/>
      <c r="Q29" s="701"/>
      <c r="R29" s="773"/>
      <c r="S29" s="760"/>
      <c r="U29" s="250"/>
      <c r="V29" s="250"/>
      <c r="W29" s="140"/>
      <c r="X29" s="251"/>
    </row>
    <row r="30" spans="2:24">
      <c r="B30" s="13" t="s">
        <v>31</v>
      </c>
      <c r="C30" s="435">
        <v>5712</v>
      </c>
      <c r="D30" s="435">
        <v>12138</v>
      </c>
      <c r="E30" s="435">
        <v>12261</v>
      </c>
      <c r="F30" s="435">
        <v>6082</v>
      </c>
      <c r="G30" s="435">
        <v>36193</v>
      </c>
      <c r="H30" s="434">
        <v>12486</v>
      </c>
      <c r="I30" s="434">
        <v>16640</v>
      </c>
      <c r="J30" s="434">
        <v>8124</v>
      </c>
      <c r="K30" s="434">
        <v>15378</v>
      </c>
      <c r="L30" s="434">
        <v>52628</v>
      </c>
      <c r="M30" s="435">
        <v>20075</v>
      </c>
      <c r="N30" s="702">
        <v>7804</v>
      </c>
      <c r="O30" s="702">
        <v>1772</v>
      </c>
      <c r="P30" s="702">
        <v>1867</v>
      </c>
      <c r="Q30" s="702">
        <v>31518</v>
      </c>
      <c r="R30" s="774">
        <v>5380</v>
      </c>
      <c r="S30" s="761"/>
      <c r="U30" s="250"/>
      <c r="V30" s="250"/>
      <c r="W30" s="140"/>
      <c r="X30" s="251"/>
    </row>
    <row r="31" spans="2:24">
      <c r="B31" s="13"/>
      <c r="C31" s="433"/>
      <c r="D31" s="433"/>
      <c r="E31" s="433"/>
      <c r="F31" s="433"/>
      <c r="G31" s="433"/>
      <c r="H31" s="432"/>
      <c r="I31" s="432"/>
      <c r="J31" s="432"/>
      <c r="K31" s="432"/>
      <c r="L31" s="432"/>
      <c r="M31" s="433"/>
      <c r="N31" s="701"/>
      <c r="O31" s="701"/>
      <c r="P31" s="701"/>
      <c r="Q31" s="701"/>
      <c r="R31" s="773"/>
      <c r="S31" s="760"/>
      <c r="U31" s="250"/>
      <c r="V31" s="250"/>
      <c r="W31" s="140"/>
      <c r="X31" s="251"/>
    </row>
    <row r="32" spans="2:24">
      <c r="B32" s="14" t="s">
        <v>32</v>
      </c>
      <c r="C32" s="433">
        <v>-1693</v>
      </c>
      <c r="D32" s="433">
        <v>-1023</v>
      </c>
      <c r="E32" s="433">
        <v>348</v>
      </c>
      <c r="F32" s="433">
        <v>-390</v>
      </c>
      <c r="G32" s="433">
        <v>-2758</v>
      </c>
      <c r="H32" s="432">
        <v>444</v>
      </c>
      <c r="I32" s="432">
        <v>396</v>
      </c>
      <c r="J32" s="432">
        <v>1105</v>
      </c>
      <c r="K32" s="432">
        <v>955</v>
      </c>
      <c r="L32" s="432">
        <v>2900</v>
      </c>
      <c r="M32" s="433">
        <v>19709</v>
      </c>
      <c r="N32" s="701">
        <v>-39</v>
      </c>
      <c r="O32" s="701">
        <v>84</v>
      </c>
      <c r="P32" s="701">
        <v>27</v>
      </c>
      <c r="Q32" s="701">
        <v>19781</v>
      </c>
      <c r="R32" s="432">
        <v>-106</v>
      </c>
      <c r="S32" s="760"/>
      <c r="U32" s="250"/>
      <c r="V32" s="250"/>
      <c r="W32" s="140"/>
      <c r="X32" s="251"/>
    </row>
    <row r="33" spans="2:24">
      <c r="B33" s="14"/>
      <c r="C33" s="433"/>
      <c r="D33" s="433"/>
      <c r="E33" s="433"/>
      <c r="F33" s="433"/>
      <c r="G33" s="433"/>
      <c r="H33" s="432"/>
      <c r="I33" s="432"/>
      <c r="J33" s="432"/>
      <c r="K33" s="432"/>
      <c r="L33" s="432"/>
      <c r="M33" s="433"/>
      <c r="N33" s="701"/>
      <c r="O33" s="701"/>
      <c r="P33" s="701"/>
      <c r="Q33" s="701"/>
      <c r="R33" s="432"/>
      <c r="S33" s="760"/>
      <c r="U33" s="250"/>
      <c r="V33" s="250"/>
      <c r="W33" s="140"/>
      <c r="X33" s="251"/>
    </row>
    <row r="34" spans="2:24">
      <c r="B34" s="13" t="s">
        <v>33</v>
      </c>
      <c r="C34" s="435">
        <v>4019</v>
      </c>
      <c r="D34" s="435">
        <v>11115</v>
      </c>
      <c r="E34" s="435">
        <v>12609</v>
      </c>
      <c r="F34" s="435">
        <v>5692</v>
      </c>
      <c r="G34" s="435">
        <v>33435</v>
      </c>
      <c r="H34" s="434">
        <v>12930</v>
      </c>
      <c r="I34" s="434">
        <v>17036</v>
      </c>
      <c r="J34" s="434">
        <v>9229</v>
      </c>
      <c r="K34" s="434">
        <v>16333</v>
      </c>
      <c r="L34" s="434">
        <v>55528</v>
      </c>
      <c r="M34" s="435">
        <v>39784</v>
      </c>
      <c r="N34" s="702">
        <v>7765</v>
      </c>
      <c r="O34" s="702">
        <v>1856</v>
      </c>
      <c r="P34" s="702">
        <v>1894</v>
      </c>
      <c r="Q34" s="702">
        <v>51299</v>
      </c>
      <c r="R34" s="774">
        <v>5274</v>
      </c>
      <c r="S34" s="761"/>
      <c r="U34" s="250"/>
      <c r="V34" s="250"/>
      <c r="W34" s="140"/>
      <c r="X34" s="251"/>
    </row>
    <row r="35" spans="2:24">
      <c r="B35" s="14"/>
      <c r="C35" s="433"/>
      <c r="D35" s="433"/>
      <c r="E35" s="433"/>
      <c r="F35" s="433"/>
      <c r="G35" s="433"/>
      <c r="H35" s="432"/>
      <c r="I35" s="432"/>
      <c r="J35" s="432"/>
      <c r="K35" s="432"/>
      <c r="L35" s="432"/>
      <c r="M35" s="433"/>
      <c r="N35" s="701"/>
      <c r="O35" s="701"/>
      <c r="P35" s="701"/>
      <c r="Q35" s="701"/>
      <c r="R35" s="773"/>
      <c r="S35" s="760"/>
      <c r="U35" s="250"/>
      <c r="V35" s="250"/>
      <c r="W35" s="140"/>
      <c r="X35" s="251"/>
    </row>
    <row r="36" spans="2:24">
      <c r="B36" s="14" t="s">
        <v>34</v>
      </c>
      <c r="C36" s="433"/>
      <c r="D36" s="433"/>
      <c r="E36" s="433"/>
      <c r="F36" s="433"/>
      <c r="G36" s="433"/>
      <c r="H36" s="432"/>
      <c r="I36" s="432"/>
      <c r="J36" s="432"/>
      <c r="K36" s="432"/>
      <c r="L36" s="432"/>
      <c r="M36" s="433"/>
      <c r="N36" s="701"/>
      <c r="O36" s="701"/>
      <c r="P36" s="701"/>
      <c r="Q36" s="701"/>
      <c r="R36" s="773"/>
      <c r="S36" s="760"/>
      <c r="U36" s="250"/>
      <c r="V36" s="250"/>
      <c r="W36" s="140"/>
      <c r="X36" s="251"/>
    </row>
    <row r="37" spans="2:24">
      <c r="B37" s="14" t="s">
        <v>35</v>
      </c>
      <c r="C37" s="433"/>
      <c r="D37" s="433"/>
      <c r="E37" s="433"/>
      <c r="F37" s="433"/>
      <c r="G37" s="433"/>
      <c r="H37" s="432"/>
      <c r="I37" s="432"/>
      <c r="J37" s="432"/>
      <c r="K37" s="432"/>
      <c r="L37" s="432"/>
      <c r="M37" s="433"/>
      <c r="N37" s="701"/>
      <c r="O37" s="701"/>
      <c r="P37" s="701"/>
      <c r="Q37" s="701"/>
      <c r="R37" s="773"/>
      <c r="S37" s="760"/>
      <c r="U37" s="250"/>
      <c r="V37" s="250"/>
      <c r="W37" s="140"/>
      <c r="X37" s="251"/>
    </row>
    <row r="38" spans="2:24">
      <c r="B38" s="14" t="s">
        <v>36</v>
      </c>
      <c r="C38" s="433">
        <v>5548</v>
      </c>
      <c r="D38" s="433">
        <v>11972</v>
      </c>
      <c r="E38" s="433">
        <v>11989</v>
      </c>
      <c r="F38" s="433">
        <v>5823</v>
      </c>
      <c r="G38" s="433">
        <v>35332</v>
      </c>
      <c r="H38" s="432">
        <v>12249</v>
      </c>
      <c r="I38" s="432">
        <v>16410</v>
      </c>
      <c r="J38" s="432">
        <v>7889</v>
      </c>
      <c r="K38" s="432">
        <v>15103</v>
      </c>
      <c r="L38" s="432">
        <v>51651</v>
      </c>
      <c r="M38" s="433">
        <v>19750</v>
      </c>
      <c r="N38" s="701">
        <v>7228</v>
      </c>
      <c r="O38" s="701">
        <v>925</v>
      </c>
      <c r="P38" s="701">
        <v>1363</v>
      </c>
      <c r="Q38" s="701">
        <v>29266</v>
      </c>
      <c r="R38" s="432">
        <v>5007</v>
      </c>
      <c r="S38" s="760"/>
      <c r="U38" s="250"/>
      <c r="V38" s="250"/>
      <c r="W38" s="140"/>
      <c r="X38" s="251"/>
    </row>
    <row r="39" spans="2:24">
      <c r="B39" s="14" t="s">
        <v>37</v>
      </c>
      <c r="C39" s="433">
        <v>-1693</v>
      </c>
      <c r="D39" s="433">
        <v>-1023</v>
      </c>
      <c r="E39" s="433">
        <v>348</v>
      </c>
      <c r="F39" s="433">
        <v>-390</v>
      </c>
      <c r="G39" s="433">
        <v>-2758</v>
      </c>
      <c r="H39" s="432">
        <v>444</v>
      </c>
      <c r="I39" s="432">
        <v>396</v>
      </c>
      <c r="J39" s="432">
        <v>1105</v>
      </c>
      <c r="K39" s="432">
        <v>955</v>
      </c>
      <c r="L39" s="432">
        <v>2900</v>
      </c>
      <c r="M39" s="433">
        <v>19709</v>
      </c>
      <c r="N39" s="701">
        <v>-39</v>
      </c>
      <c r="O39" s="701">
        <v>84</v>
      </c>
      <c r="P39" s="701">
        <v>27</v>
      </c>
      <c r="Q39" s="701">
        <v>19781</v>
      </c>
      <c r="R39" s="432">
        <v>-106</v>
      </c>
      <c r="S39" s="760"/>
      <c r="U39" s="250"/>
      <c r="V39" s="250"/>
      <c r="W39" s="140"/>
      <c r="X39" s="251"/>
    </row>
    <row r="40" spans="2:24">
      <c r="B40" s="13" t="s">
        <v>38</v>
      </c>
      <c r="C40" s="435">
        <v>3855</v>
      </c>
      <c r="D40" s="435">
        <v>10949</v>
      </c>
      <c r="E40" s="435">
        <v>12337</v>
      </c>
      <c r="F40" s="435">
        <v>5433</v>
      </c>
      <c r="G40" s="435">
        <v>32574</v>
      </c>
      <c r="H40" s="434">
        <v>12693</v>
      </c>
      <c r="I40" s="434">
        <v>16806</v>
      </c>
      <c r="J40" s="434">
        <v>8994</v>
      </c>
      <c r="K40" s="434">
        <v>16058</v>
      </c>
      <c r="L40" s="434">
        <v>54551</v>
      </c>
      <c r="M40" s="435">
        <v>39459</v>
      </c>
      <c r="N40" s="702">
        <v>7189</v>
      </c>
      <c r="O40" s="702">
        <v>1009</v>
      </c>
      <c r="P40" s="702">
        <v>1390</v>
      </c>
      <c r="Q40" s="702">
        <v>49047</v>
      </c>
      <c r="R40" s="774">
        <v>4901</v>
      </c>
      <c r="S40" s="761"/>
      <c r="U40" s="250"/>
      <c r="V40" s="250"/>
      <c r="W40" s="140"/>
      <c r="X40" s="251"/>
    </row>
    <row r="41" spans="2:24">
      <c r="B41" s="14" t="s">
        <v>39</v>
      </c>
      <c r="C41" s="433"/>
      <c r="D41" s="433"/>
      <c r="E41" s="433"/>
      <c r="F41" s="433"/>
      <c r="G41" s="433"/>
      <c r="H41" s="432"/>
      <c r="I41" s="432"/>
      <c r="J41" s="432"/>
      <c r="K41" s="432"/>
      <c r="L41" s="432"/>
      <c r="M41" s="433"/>
      <c r="N41" s="701"/>
      <c r="O41" s="701"/>
      <c r="P41" s="701"/>
      <c r="Q41" s="701"/>
      <c r="R41" s="773"/>
      <c r="S41" s="760"/>
      <c r="U41" s="250"/>
      <c r="V41" s="250"/>
      <c r="W41" s="140"/>
      <c r="X41" s="251"/>
    </row>
    <row r="42" spans="2:24">
      <c r="B42" s="14" t="s">
        <v>36</v>
      </c>
      <c r="C42" s="433">
        <v>164</v>
      </c>
      <c r="D42" s="433">
        <v>166</v>
      </c>
      <c r="E42" s="433">
        <v>272</v>
      </c>
      <c r="F42" s="433">
        <v>259</v>
      </c>
      <c r="G42" s="433">
        <v>861</v>
      </c>
      <c r="H42" s="432">
        <v>237</v>
      </c>
      <c r="I42" s="432">
        <v>230</v>
      </c>
      <c r="J42" s="432">
        <v>235</v>
      </c>
      <c r="K42" s="432">
        <v>275</v>
      </c>
      <c r="L42" s="432">
        <v>977</v>
      </c>
      <c r="M42" s="433">
        <v>325</v>
      </c>
      <c r="N42" s="701">
        <v>576</v>
      </c>
      <c r="O42" s="701">
        <v>847</v>
      </c>
      <c r="P42" s="701">
        <v>504</v>
      </c>
      <c r="Q42" s="701">
        <v>2252</v>
      </c>
      <c r="R42" s="773">
        <v>373</v>
      </c>
      <c r="S42" s="760"/>
      <c r="U42" s="250"/>
      <c r="V42" s="250"/>
      <c r="W42" s="140"/>
      <c r="X42" s="251"/>
    </row>
    <row r="43" spans="2:24">
      <c r="B43" s="14" t="s">
        <v>37</v>
      </c>
      <c r="C43" s="433"/>
      <c r="D43" s="433"/>
      <c r="E43" s="433"/>
      <c r="F43" s="433"/>
      <c r="G43" s="433"/>
      <c r="H43" s="432"/>
      <c r="I43" s="432"/>
      <c r="J43" s="432"/>
      <c r="K43" s="432">
        <v>0</v>
      </c>
      <c r="L43" s="432">
        <v>0</v>
      </c>
      <c r="M43" s="433">
        <v>0</v>
      </c>
      <c r="N43" s="701">
        <v>0</v>
      </c>
      <c r="O43" s="701">
        <v>0</v>
      </c>
      <c r="P43" s="701">
        <v>0</v>
      </c>
      <c r="Q43" s="701">
        <v>0</v>
      </c>
      <c r="R43" s="773">
        <v>0</v>
      </c>
      <c r="S43" s="760"/>
      <c r="U43" s="250"/>
      <c r="V43" s="250"/>
      <c r="W43" s="140"/>
      <c r="X43" s="251"/>
    </row>
    <row r="44" spans="2:24" ht="25.5">
      <c r="B44" s="13" t="s">
        <v>40</v>
      </c>
      <c r="C44" s="435">
        <v>164</v>
      </c>
      <c r="D44" s="435">
        <v>166</v>
      </c>
      <c r="E44" s="435">
        <v>272</v>
      </c>
      <c r="F44" s="435">
        <v>259</v>
      </c>
      <c r="G44" s="435">
        <v>861</v>
      </c>
      <c r="H44" s="434">
        <v>237</v>
      </c>
      <c r="I44" s="434">
        <v>230</v>
      </c>
      <c r="J44" s="434">
        <v>235</v>
      </c>
      <c r="K44" s="434">
        <v>275</v>
      </c>
      <c r="L44" s="434">
        <v>977</v>
      </c>
      <c r="M44" s="435">
        <v>325</v>
      </c>
      <c r="N44" s="702">
        <v>576</v>
      </c>
      <c r="O44" s="702">
        <v>847</v>
      </c>
      <c r="P44" s="702">
        <v>504</v>
      </c>
      <c r="Q44" s="702">
        <v>2252</v>
      </c>
      <c r="R44" s="774">
        <v>373</v>
      </c>
      <c r="S44" s="761"/>
      <c r="U44" s="250"/>
      <c r="V44" s="250"/>
      <c r="W44" s="140"/>
      <c r="X44" s="251"/>
    </row>
    <row r="45" spans="2:24" ht="13.5" thickBot="1">
      <c r="B45" s="204"/>
      <c r="C45" s="433"/>
      <c r="D45" s="433"/>
      <c r="E45" s="433"/>
      <c r="F45" s="433"/>
      <c r="G45" s="433"/>
      <c r="H45" s="439"/>
      <c r="I45" s="439"/>
      <c r="J45" s="439"/>
      <c r="K45" s="439"/>
      <c r="L45" s="439"/>
      <c r="M45" s="433"/>
      <c r="N45" s="701"/>
      <c r="O45" s="701"/>
      <c r="P45" s="701"/>
      <c r="Q45" s="701"/>
      <c r="R45" s="776"/>
      <c r="S45" s="760"/>
      <c r="U45" s="250"/>
      <c r="V45" s="250"/>
      <c r="W45" s="140"/>
      <c r="X45" s="251"/>
    </row>
    <row r="46" spans="2:24" ht="27.75" customHeight="1" thickTop="1">
      <c r="B46" s="11" t="s">
        <v>41</v>
      </c>
      <c r="C46" s="441">
        <v>1664718</v>
      </c>
      <c r="D46" s="441">
        <v>1684311</v>
      </c>
      <c r="E46" s="441">
        <v>1684411</v>
      </c>
      <c r="F46" s="441">
        <v>1684422</v>
      </c>
      <c r="G46" s="441">
        <v>1679533</v>
      </c>
      <c r="H46" s="440">
        <v>1684980</v>
      </c>
      <c r="I46" s="440">
        <v>1689671.8312120878</v>
      </c>
      <c r="J46" s="440">
        <v>1689769.9002999999</v>
      </c>
      <c r="K46" s="440">
        <v>1689776.5837565218</v>
      </c>
      <c r="L46" s="440">
        <v>1688566.1284863013</v>
      </c>
      <c r="M46" s="441">
        <v>1682953.8503</v>
      </c>
      <c r="N46" s="705">
        <v>1687308.2489593406</v>
      </c>
      <c r="O46" s="705">
        <v>1661185.0775717392</v>
      </c>
      <c r="P46" s="705">
        <v>1666727.4946913042</v>
      </c>
      <c r="Q46" s="705">
        <v>1678885.8207076129</v>
      </c>
      <c r="R46" s="777">
        <v>1669225.1783888889</v>
      </c>
      <c r="S46" s="764"/>
      <c r="U46" s="250"/>
      <c r="V46" s="250"/>
      <c r="W46" s="140"/>
      <c r="X46" s="251"/>
    </row>
    <row r="47" spans="2:24" ht="13.9" customHeight="1">
      <c r="B47" s="11" t="s">
        <v>42</v>
      </c>
      <c r="C47" s="433"/>
      <c r="D47" s="433"/>
      <c r="E47" s="433"/>
      <c r="F47" s="433"/>
      <c r="G47" s="433"/>
      <c r="H47" s="439"/>
      <c r="I47" s="439"/>
      <c r="J47" s="439"/>
      <c r="K47" s="439"/>
      <c r="L47" s="439"/>
      <c r="M47" s="433"/>
      <c r="N47" s="701"/>
      <c r="O47" s="701"/>
      <c r="P47" s="701"/>
      <c r="Q47" s="701"/>
      <c r="R47" s="444"/>
      <c r="S47" s="760"/>
      <c r="U47" s="250"/>
      <c r="V47" s="250"/>
      <c r="W47" s="140"/>
      <c r="X47" s="251"/>
    </row>
    <row r="48" spans="2:24" ht="13.15" customHeight="1">
      <c r="B48" s="11" t="s">
        <v>43</v>
      </c>
      <c r="C48" s="443">
        <v>3.33</v>
      </c>
      <c r="D48" s="443">
        <v>7.11</v>
      </c>
      <c r="E48" s="443">
        <v>7.12</v>
      </c>
      <c r="F48" s="443">
        <v>3.46</v>
      </c>
      <c r="G48" s="443">
        <v>21.04</v>
      </c>
      <c r="H48" s="442">
        <v>7.27</v>
      </c>
      <c r="I48" s="442">
        <v>9.7100000000000009</v>
      </c>
      <c r="J48" s="442">
        <v>4.67</v>
      </c>
      <c r="K48" s="442">
        <v>8.94</v>
      </c>
      <c r="L48" s="442">
        <v>30.59</v>
      </c>
      <c r="M48" s="443">
        <v>11.74</v>
      </c>
      <c r="N48" s="443">
        <v>4.28</v>
      </c>
      <c r="O48" s="443">
        <v>0.56000000000000005</v>
      </c>
      <c r="P48" s="443">
        <v>0.82</v>
      </c>
      <c r="Q48" s="443">
        <v>17.43</v>
      </c>
      <c r="R48" s="444">
        <v>3</v>
      </c>
      <c r="S48" s="765"/>
      <c r="U48" s="250"/>
      <c r="V48" s="250"/>
      <c r="W48" s="140"/>
      <c r="X48" s="251"/>
    </row>
    <row r="49" spans="2:24" ht="14.45" customHeight="1">
      <c r="B49" s="11" t="s">
        <v>44</v>
      </c>
      <c r="C49" s="443">
        <v>-1.02</v>
      </c>
      <c r="D49" s="443">
        <v>-0.61</v>
      </c>
      <c r="E49" s="443">
        <v>0.21</v>
      </c>
      <c r="F49" s="443">
        <v>-0.23</v>
      </c>
      <c r="G49" s="443">
        <v>-1.64</v>
      </c>
      <c r="H49" s="444">
        <v>0.26</v>
      </c>
      <c r="I49" s="444">
        <v>0.23</v>
      </c>
      <c r="J49" s="444">
        <v>0.65</v>
      </c>
      <c r="K49" s="444">
        <v>0.56999999999999995</v>
      </c>
      <c r="L49" s="444">
        <v>1.72</v>
      </c>
      <c r="M49" s="443">
        <v>11.71</v>
      </c>
      <c r="N49" s="443">
        <v>-0.02</v>
      </c>
      <c r="O49" s="443">
        <v>0.05</v>
      </c>
      <c r="P49" s="443">
        <v>0.02</v>
      </c>
      <c r="Q49" s="443">
        <v>11.78</v>
      </c>
      <c r="R49" s="444">
        <v>-0.06</v>
      </c>
      <c r="S49" s="765"/>
      <c r="U49" s="250"/>
      <c r="V49" s="250"/>
      <c r="W49" s="140"/>
      <c r="X49" s="251"/>
    </row>
    <row r="50" spans="2:24" ht="14.45" customHeight="1">
      <c r="B50" s="205" t="s">
        <v>45</v>
      </c>
      <c r="C50" s="446">
        <v>2.31</v>
      </c>
      <c r="D50" s="446">
        <v>6.5</v>
      </c>
      <c r="E50" s="446">
        <v>7.33</v>
      </c>
      <c r="F50" s="446">
        <v>3.23</v>
      </c>
      <c r="G50" s="446">
        <v>19.399999999999999</v>
      </c>
      <c r="H50" s="445">
        <v>7.5299999999999994</v>
      </c>
      <c r="I50" s="445">
        <v>9.9400000000000013</v>
      </c>
      <c r="J50" s="445">
        <v>5.32</v>
      </c>
      <c r="K50" s="445">
        <v>9.51</v>
      </c>
      <c r="L50" s="445">
        <v>32.31</v>
      </c>
      <c r="M50" s="446">
        <v>23.450000000000003</v>
      </c>
      <c r="N50" s="446">
        <v>4.2600000000000007</v>
      </c>
      <c r="O50" s="446">
        <v>0.6100000000000001</v>
      </c>
      <c r="P50" s="446">
        <v>0.84</v>
      </c>
      <c r="Q50" s="446">
        <v>29.21</v>
      </c>
      <c r="R50" s="445">
        <v>2.94</v>
      </c>
      <c r="S50" s="766"/>
      <c r="U50" s="250"/>
      <c r="V50" s="250"/>
      <c r="W50" s="140"/>
      <c r="X50" s="251"/>
    </row>
    <row r="51" spans="2:24" ht="11.45" customHeight="1" thickBot="1">
      <c r="B51" s="205"/>
      <c r="C51" s="433"/>
      <c r="D51" s="433"/>
      <c r="E51" s="433"/>
      <c r="F51" s="433"/>
      <c r="G51" s="433"/>
      <c r="H51" s="439"/>
      <c r="I51" s="439"/>
      <c r="J51" s="439"/>
      <c r="K51" s="439"/>
      <c r="L51" s="439"/>
      <c r="M51" s="433"/>
      <c r="N51" s="701"/>
      <c r="O51" s="701"/>
      <c r="P51" s="701"/>
      <c r="Q51" s="701"/>
      <c r="R51" s="776"/>
      <c r="S51" s="760"/>
      <c r="U51" s="250"/>
      <c r="V51" s="250"/>
      <c r="W51" s="140"/>
      <c r="X51" s="251"/>
    </row>
    <row r="52" spans="2:24" ht="13.5" thickTop="1">
      <c r="B52" s="11" t="s">
        <v>46</v>
      </c>
      <c r="C52" s="441">
        <v>1691522</v>
      </c>
      <c r="D52" s="441">
        <v>1709952</v>
      </c>
      <c r="E52" s="441">
        <v>1709967</v>
      </c>
      <c r="F52" s="441">
        <v>1709970</v>
      </c>
      <c r="G52" s="441">
        <v>1705416</v>
      </c>
      <c r="H52" s="440">
        <v>1708499</v>
      </c>
      <c r="I52" s="440">
        <v>1708499.0039095683</v>
      </c>
      <c r="J52" s="440">
        <v>1708499.0039095683</v>
      </c>
      <c r="K52" s="440">
        <v>1708499.0039095685</v>
      </c>
      <c r="L52" s="440">
        <v>1708499.0039095683</v>
      </c>
      <c r="M52" s="441">
        <v>1699483.8931202858</v>
      </c>
      <c r="N52" s="705">
        <v>1696980.5731202858</v>
      </c>
      <c r="O52" s="705">
        <v>1680148.265854348</v>
      </c>
      <c r="P52" s="705">
        <v>1684878.7901369564</v>
      </c>
      <c r="Q52" s="705">
        <v>1693917.7800799955</v>
      </c>
      <c r="R52" s="777">
        <v>1681524.1723</v>
      </c>
      <c r="S52" s="764"/>
      <c r="U52" s="250"/>
      <c r="V52" s="250"/>
      <c r="W52" s="140"/>
      <c r="X52" s="251"/>
    </row>
    <row r="53" spans="2:24">
      <c r="B53" s="11" t="s">
        <v>47</v>
      </c>
      <c r="C53" s="433"/>
      <c r="D53" s="433"/>
      <c r="E53" s="433"/>
      <c r="F53" s="433"/>
      <c r="G53" s="433"/>
      <c r="H53" s="439"/>
      <c r="I53" s="439"/>
      <c r="J53" s="439"/>
      <c r="K53" s="439"/>
      <c r="L53" s="439"/>
      <c r="M53" s="433"/>
      <c r="N53" s="701"/>
      <c r="O53" s="701"/>
      <c r="P53" s="701"/>
      <c r="Q53" s="701"/>
      <c r="R53" s="444"/>
      <c r="S53" s="760"/>
      <c r="U53" s="250"/>
      <c r="V53" s="250"/>
      <c r="W53" s="140"/>
      <c r="X53" s="251"/>
    </row>
    <row r="54" spans="2:24">
      <c r="B54" s="11" t="s">
        <v>43</v>
      </c>
      <c r="C54" s="443">
        <v>3.28</v>
      </c>
      <c r="D54" s="443">
        <v>7</v>
      </c>
      <c r="E54" s="443">
        <v>7.01</v>
      </c>
      <c r="F54" s="443">
        <v>3.41</v>
      </c>
      <c r="G54" s="443">
        <v>20.72</v>
      </c>
      <c r="H54" s="442">
        <v>7.17</v>
      </c>
      <c r="I54" s="442">
        <v>9.6</v>
      </c>
      <c r="J54" s="442">
        <v>4.62</v>
      </c>
      <c r="K54" s="442">
        <v>8.84</v>
      </c>
      <c r="L54" s="442">
        <v>30.23</v>
      </c>
      <c r="M54" s="443">
        <v>11.62</v>
      </c>
      <c r="N54" s="443">
        <v>4.26</v>
      </c>
      <c r="O54" s="443">
        <v>0.55000000000000004</v>
      </c>
      <c r="P54" s="443">
        <v>0.81</v>
      </c>
      <c r="Q54" s="443">
        <v>17.28</v>
      </c>
      <c r="R54" s="444">
        <v>2.98</v>
      </c>
      <c r="S54" s="765"/>
      <c r="U54" s="250"/>
      <c r="V54" s="250"/>
      <c r="W54" s="140"/>
      <c r="X54" s="251"/>
    </row>
    <row r="55" spans="2:24">
      <c r="B55" s="11" t="s">
        <v>44</v>
      </c>
      <c r="C55" s="443">
        <v>-1</v>
      </c>
      <c r="D55" s="443">
        <v>-0.6</v>
      </c>
      <c r="E55" s="443">
        <v>0.2</v>
      </c>
      <c r="F55" s="443">
        <v>-0.23</v>
      </c>
      <c r="G55" s="443">
        <v>-1.62</v>
      </c>
      <c r="H55" s="444">
        <v>0.26</v>
      </c>
      <c r="I55" s="444">
        <v>0.23</v>
      </c>
      <c r="J55" s="444">
        <v>0.65</v>
      </c>
      <c r="K55" s="444">
        <v>0.56000000000000005</v>
      </c>
      <c r="L55" s="444">
        <v>1.7</v>
      </c>
      <c r="M55" s="443">
        <v>11.6</v>
      </c>
      <c r="N55" s="443">
        <v>-0.02</v>
      </c>
      <c r="O55" s="443">
        <v>0.05</v>
      </c>
      <c r="P55" s="443">
        <v>0.02</v>
      </c>
      <c r="Q55" s="443">
        <v>11.68</v>
      </c>
      <c r="R55" s="444">
        <v>-0.06</v>
      </c>
      <c r="S55" s="765"/>
      <c r="U55" s="250"/>
      <c r="V55" s="250"/>
      <c r="W55" s="140"/>
      <c r="X55" s="251"/>
    </row>
    <row r="56" spans="2:24">
      <c r="B56" s="206" t="s">
        <v>48</v>
      </c>
      <c r="C56" s="448">
        <v>2.2799999999999998</v>
      </c>
      <c r="D56" s="448">
        <v>6.4</v>
      </c>
      <c r="E56" s="448">
        <v>7.21</v>
      </c>
      <c r="F56" s="448">
        <v>3.18</v>
      </c>
      <c r="G56" s="448">
        <v>19.099999999999998</v>
      </c>
      <c r="H56" s="447">
        <v>7.43</v>
      </c>
      <c r="I56" s="447">
        <v>9.83</v>
      </c>
      <c r="J56" s="447">
        <v>5.2700000000000005</v>
      </c>
      <c r="K56" s="447">
        <v>9.4</v>
      </c>
      <c r="L56" s="447">
        <v>31.93</v>
      </c>
      <c r="M56" s="448">
        <v>23.22</v>
      </c>
      <c r="N56" s="448">
        <v>4.24</v>
      </c>
      <c r="O56" s="448">
        <v>0.60000000000000009</v>
      </c>
      <c r="P56" s="448">
        <v>0.83000000000000007</v>
      </c>
      <c r="Q56" s="448">
        <v>28.96</v>
      </c>
      <c r="R56" s="447">
        <v>2.92</v>
      </c>
      <c r="S56" s="766"/>
      <c r="U56" s="250"/>
      <c r="V56" s="250"/>
      <c r="W56" s="140"/>
      <c r="X56" s="251"/>
    </row>
    <row r="57" spans="2:24">
      <c r="C57" s="449"/>
      <c r="D57" s="449"/>
      <c r="E57" s="449"/>
      <c r="F57" s="449"/>
      <c r="G57" s="449"/>
      <c r="H57" s="449"/>
      <c r="I57" s="449"/>
      <c r="J57" s="449"/>
      <c r="K57" s="449"/>
      <c r="L57" s="449"/>
      <c r="M57" s="449"/>
      <c r="N57" s="449"/>
      <c r="O57" s="449"/>
      <c r="P57" s="449"/>
      <c r="Q57" s="449"/>
      <c r="R57" s="449"/>
      <c r="S57" s="449"/>
      <c r="U57" s="250"/>
      <c r="V57" s="250"/>
      <c r="W57" s="140"/>
      <c r="X57" s="251"/>
    </row>
    <row r="58" spans="2:24">
      <c r="B58" s="17" t="s">
        <v>49</v>
      </c>
      <c r="C58" s="451">
        <v>55280</v>
      </c>
      <c r="D58" s="451">
        <v>50864</v>
      </c>
      <c r="E58" s="451">
        <v>59363</v>
      </c>
      <c r="F58" s="451">
        <v>54547</v>
      </c>
      <c r="G58" s="451">
        <v>220054</v>
      </c>
      <c r="H58" s="450">
        <v>56462</v>
      </c>
      <c r="I58" s="450">
        <v>62249</v>
      </c>
      <c r="J58" s="450">
        <v>58837</v>
      </c>
      <c r="K58" s="450">
        <v>56687</v>
      </c>
      <c r="L58" s="450">
        <v>234235</v>
      </c>
      <c r="M58" s="451">
        <v>59150</v>
      </c>
      <c r="N58" s="451">
        <v>65374</v>
      </c>
      <c r="O58" s="451">
        <v>61482</v>
      </c>
      <c r="P58" s="451">
        <v>60424</v>
      </c>
      <c r="Q58" s="451">
        <v>246430</v>
      </c>
      <c r="R58" s="450">
        <v>63331</v>
      </c>
      <c r="S58" s="767"/>
      <c r="U58" s="250"/>
      <c r="V58" s="250"/>
      <c r="W58" s="140"/>
      <c r="X58" s="251"/>
    </row>
    <row r="59" spans="2:24">
      <c r="B59" s="19" t="s">
        <v>50</v>
      </c>
      <c r="C59" s="453">
        <v>0.42499999999999999</v>
      </c>
      <c r="D59" s="453">
        <v>0.40400000000000003</v>
      </c>
      <c r="E59" s="453">
        <v>0.437</v>
      </c>
      <c r="F59" s="453">
        <v>0.38300000000000001</v>
      </c>
      <c r="G59" s="453">
        <v>0.41199999999999998</v>
      </c>
      <c r="H59" s="452">
        <v>0.41099999999999998</v>
      </c>
      <c r="I59" s="452">
        <v>0.432</v>
      </c>
      <c r="J59" s="452">
        <v>0.376</v>
      </c>
      <c r="K59" s="452">
        <v>0.33700000000000002</v>
      </c>
      <c r="L59" s="452">
        <v>0.38700000000000001</v>
      </c>
      <c r="M59" s="453">
        <v>0.36699999999999999</v>
      </c>
      <c r="N59" s="453">
        <v>0.38300000000000001</v>
      </c>
      <c r="O59" s="453">
        <v>0.34100000000000003</v>
      </c>
      <c r="P59" s="453">
        <v>0.316</v>
      </c>
      <c r="Q59" s="453">
        <v>0.35</v>
      </c>
      <c r="R59" s="452">
        <v>0.36099999999999999</v>
      </c>
      <c r="S59" s="768"/>
      <c r="U59" s="250"/>
      <c r="V59" s="250"/>
      <c r="W59" s="140"/>
      <c r="X59" s="251"/>
    </row>
    <row r="60" spans="2:24">
      <c r="B60" s="20"/>
      <c r="C60" s="140"/>
      <c r="D60" s="140"/>
      <c r="E60" s="140"/>
      <c r="F60" s="140"/>
      <c r="G60" s="140"/>
      <c r="H60" s="140"/>
      <c r="I60" s="140"/>
      <c r="J60" s="140"/>
      <c r="N60" s="251"/>
      <c r="O60" s="251"/>
      <c r="P60" s="251"/>
      <c r="Q60" s="251"/>
      <c r="R60" s="140"/>
      <c r="S60" s="251"/>
    </row>
    <row r="61" spans="2:24" ht="38.25">
      <c r="B61" s="203" t="s">
        <v>296</v>
      </c>
      <c r="C61" s="249"/>
      <c r="D61" s="249"/>
      <c r="E61" s="249"/>
      <c r="F61" s="249"/>
      <c r="G61" s="249"/>
      <c r="H61" s="249"/>
      <c r="I61" s="249"/>
      <c r="J61" s="249"/>
      <c r="N61" s="706"/>
      <c r="O61" s="706"/>
      <c r="P61" s="706"/>
      <c r="Q61" s="706"/>
      <c r="R61" s="778"/>
      <c r="S61" s="706"/>
    </row>
    <row r="62" spans="2:24" ht="38.25">
      <c r="B62" s="246" t="s">
        <v>51</v>
      </c>
      <c r="C62" s="251"/>
      <c r="D62" s="251"/>
      <c r="E62" s="251"/>
      <c r="F62" s="251"/>
      <c r="G62" s="251"/>
      <c r="K62" s="251"/>
      <c r="N62" s="251"/>
      <c r="O62" s="251"/>
      <c r="P62" s="251"/>
      <c r="Q62" s="251"/>
      <c r="S62" s="251"/>
    </row>
    <row r="63" spans="2:24" s="213" customFormat="1">
      <c r="B63" s="214"/>
      <c r="C63" s="215"/>
      <c r="D63" s="215"/>
      <c r="E63" s="215"/>
      <c r="F63" s="215"/>
      <c r="G63" s="215"/>
      <c r="H63" s="215"/>
      <c r="I63" s="215"/>
      <c r="J63" s="215"/>
      <c r="K63" s="215"/>
    </row>
    <row r="64" spans="2:24">
      <c r="B64" s="141"/>
      <c r="C64" s="249"/>
      <c r="D64" s="249"/>
      <c r="E64" s="249"/>
      <c r="F64" s="249"/>
      <c r="G64" s="249"/>
      <c r="H64" s="249"/>
      <c r="I64" s="249"/>
      <c r="J64" s="249"/>
    </row>
    <row r="65" spans="3:10">
      <c r="C65" s="140"/>
      <c r="D65" s="140"/>
      <c r="E65" s="140"/>
      <c r="F65" s="140"/>
      <c r="G65" s="140"/>
      <c r="H65" s="140"/>
      <c r="I65" s="140"/>
      <c r="J65" s="140"/>
    </row>
    <row r="66" spans="3:10">
      <c r="C66" s="249"/>
      <c r="D66" s="249"/>
      <c r="E66" s="249"/>
      <c r="F66" s="249"/>
      <c r="G66" s="249"/>
      <c r="H66" s="249"/>
      <c r="I66" s="249"/>
      <c r="J66" s="249"/>
    </row>
    <row r="67" spans="3:10">
      <c r="C67" s="249"/>
      <c r="D67" s="249"/>
      <c r="E67" s="249"/>
      <c r="F67" s="249"/>
      <c r="G67" s="249"/>
      <c r="H67" s="249"/>
      <c r="I67" s="249"/>
      <c r="J67" s="249"/>
    </row>
  </sheetData>
  <phoneticPr fontId="11" type="noConversion"/>
  <pageMargins left="0.35" right="0.2" top="1" bottom="1" header="0.5" footer="0.5"/>
  <pageSetup paperSize="9"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6"/>
    <pageSetUpPr fitToPage="1"/>
  </sheetPr>
  <dimension ref="B1:U76"/>
  <sheetViews>
    <sheetView showGridLines="0" view="pageBreakPreview" zoomScale="80" zoomScaleNormal="85" zoomScaleSheetLayoutView="80" workbookViewId="0">
      <pane xSplit="2" ySplit="5" topLeftCell="C6" activePane="bottomRight" state="frozen"/>
      <selection activeCell="P47" sqref="P47"/>
      <selection pane="topRight" activeCell="P47" sqref="P47"/>
      <selection pane="bottomLeft" activeCell="P47" sqref="P47"/>
      <selection pane="bottomRight" activeCell="O7" sqref="O7"/>
    </sheetView>
  </sheetViews>
  <sheetFormatPr defaultColWidth="9.140625" defaultRowHeight="12.75"/>
  <cols>
    <col min="1" max="1" width="1.85546875" style="8" customWidth="1"/>
    <col min="2" max="2" width="49" style="8" customWidth="1"/>
    <col min="3" max="6" width="10.85546875" style="140" customWidth="1"/>
    <col min="7" max="9" width="10.5703125" style="8" customWidth="1"/>
    <col min="10" max="10" width="10.5703125" style="349" customWidth="1"/>
    <col min="11" max="15" width="12.28515625" style="8" customWidth="1"/>
    <col min="16" max="16" width="9.140625" style="8"/>
    <col min="17" max="17" width="13.140625" style="8" customWidth="1"/>
    <col min="18" max="16384" width="9.140625" style="8"/>
  </cols>
  <sheetData>
    <row r="1" spans="2:21">
      <c r="C1" s="219"/>
      <c r="D1" s="219"/>
      <c r="E1" s="219"/>
      <c r="F1" s="219"/>
    </row>
    <row r="2" spans="2:21">
      <c r="B2" s="7" t="s">
        <v>57</v>
      </c>
    </row>
    <row r="3" spans="2:21" ht="13.5" thickBot="1">
      <c r="B3" s="22" t="s">
        <v>174</v>
      </c>
    </row>
    <row r="4" spans="2:21" ht="13.5" thickBot="1">
      <c r="B4" s="10"/>
      <c r="C4" s="455">
        <v>2022</v>
      </c>
      <c r="D4" s="455"/>
      <c r="E4" s="455"/>
      <c r="F4" s="456"/>
      <c r="G4" s="457">
        <v>2023</v>
      </c>
      <c r="H4" s="458"/>
      <c r="I4" s="458"/>
      <c r="J4" s="460"/>
      <c r="K4" s="600">
        <v>2024</v>
      </c>
      <c r="L4" s="600"/>
      <c r="M4" s="600"/>
      <c r="N4" s="600"/>
      <c r="O4" s="457">
        <v>2025</v>
      </c>
    </row>
    <row r="5" spans="2:21" ht="13.5" thickBot="1">
      <c r="B5" s="23" t="s">
        <v>59</v>
      </c>
      <c r="C5" s="245" t="s">
        <v>170</v>
      </c>
      <c r="D5" s="245" t="s">
        <v>171</v>
      </c>
      <c r="E5" s="245" t="s">
        <v>172</v>
      </c>
      <c r="F5" s="245" t="s">
        <v>173</v>
      </c>
      <c r="G5" s="293" t="s">
        <v>170</v>
      </c>
      <c r="H5" s="293" t="s">
        <v>171</v>
      </c>
      <c r="I5" s="293" t="s">
        <v>172</v>
      </c>
      <c r="J5" s="461" t="s">
        <v>173</v>
      </c>
      <c r="K5" s="245" t="s">
        <v>170</v>
      </c>
      <c r="L5" s="245" t="s">
        <v>171</v>
      </c>
      <c r="M5" s="245" t="s">
        <v>172</v>
      </c>
      <c r="N5" s="245" t="s">
        <v>173</v>
      </c>
      <c r="O5" s="293" t="s">
        <v>303</v>
      </c>
    </row>
    <row r="6" spans="2:21">
      <c r="B6" s="13" t="s">
        <v>60</v>
      </c>
      <c r="C6" s="24"/>
      <c r="D6" s="24"/>
      <c r="E6" s="24"/>
      <c r="F6" s="24"/>
      <c r="G6" s="200"/>
      <c r="H6" s="200"/>
      <c r="I6" s="200"/>
      <c r="J6" s="462"/>
      <c r="K6" s="602"/>
      <c r="L6" s="602"/>
      <c r="M6" s="602"/>
      <c r="N6" s="602"/>
      <c r="O6" s="200"/>
    </row>
    <row r="7" spans="2:21">
      <c r="B7" s="14" t="s">
        <v>61</v>
      </c>
      <c r="C7" s="15">
        <v>320296</v>
      </c>
      <c r="D7" s="15">
        <v>313617</v>
      </c>
      <c r="E7" s="15">
        <v>309039</v>
      </c>
      <c r="F7" s="15">
        <v>312509</v>
      </c>
      <c r="G7" s="186">
        <v>308405</v>
      </c>
      <c r="H7" s="186">
        <v>306026</v>
      </c>
      <c r="I7" s="186">
        <v>306511</v>
      </c>
      <c r="J7" s="424">
        <v>314270</v>
      </c>
      <c r="K7" s="425">
        <v>312842</v>
      </c>
      <c r="L7" s="678">
        <v>321316</v>
      </c>
      <c r="M7" s="678">
        <v>331713</v>
      </c>
      <c r="N7" s="678">
        <v>339510</v>
      </c>
      <c r="O7" s="780">
        <v>341540</v>
      </c>
      <c r="Q7" s="140"/>
      <c r="S7" s="249"/>
      <c r="T7" s="249"/>
      <c r="U7" s="249"/>
    </row>
    <row r="8" spans="2:21">
      <c r="B8" s="14" t="s">
        <v>62</v>
      </c>
      <c r="C8" s="15">
        <v>1990</v>
      </c>
      <c r="D8" s="15">
        <v>1995</v>
      </c>
      <c r="E8" s="15">
        <v>1951</v>
      </c>
      <c r="F8" s="15">
        <v>4925</v>
      </c>
      <c r="G8" s="186">
        <v>7428</v>
      </c>
      <c r="H8" s="186">
        <v>8109</v>
      </c>
      <c r="I8" s="186">
        <v>8912</v>
      </c>
      <c r="J8" s="424">
        <v>8547</v>
      </c>
      <c r="K8" s="425">
        <v>9438</v>
      </c>
      <c r="L8" s="678">
        <v>9329</v>
      </c>
      <c r="M8" s="678">
        <v>9263</v>
      </c>
      <c r="N8" s="678">
        <v>9249</v>
      </c>
      <c r="O8" s="780">
        <v>9146</v>
      </c>
      <c r="Q8" s="140"/>
      <c r="S8" s="249"/>
      <c r="T8" s="249"/>
      <c r="U8" s="249"/>
    </row>
    <row r="9" spans="2:21">
      <c r="B9" s="14" t="s">
        <v>63</v>
      </c>
      <c r="C9" s="15">
        <v>129557</v>
      </c>
      <c r="D9" s="15">
        <v>123665</v>
      </c>
      <c r="E9" s="15">
        <v>121383</v>
      </c>
      <c r="F9" s="15">
        <v>120192</v>
      </c>
      <c r="G9" s="186">
        <v>119953</v>
      </c>
      <c r="H9" s="186">
        <v>116324</v>
      </c>
      <c r="I9" s="186">
        <v>114725</v>
      </c>
      <c r="J9" s="424">
        <v>111305</v>
      </c>
      <c r="K9" s="425">
        <v>107764</v>
      </c>
      <c r="L9" s="678">
        <v>104310</v>
      </c>
      <c r="M9" s="678">
        <v>100358</v>
      </c>
      <c r="N9" s="678">
        <v>99032</v>
      </c>
      <c r="O9" s="780">
        <v>95324</v>
      </c>
      <c r="Q9" s="140"/>
      <c r="S9" s="249"/>
      <c r="T9" s="249"/>
      <c r="U9" s="249"/>
    </row>
    <row r="10" spans="2:21">
      <c r="B10" s="14" t="s">
        <v>64</v>
      </c>
      <c r="C10" s="15">
        <v>152172</v>
      </c>
      <c r="D10" s="15">
        <v>153207</v>
      </c>
      <c r="E10" s="15">
        <v>158953</v>
      </c>
      <c r="F10" s="15">
        <v>165243</v>
      </c>
      <c r="G10" s="186">
        <v>166929</v>
      </c>
      <c r="H10" s="186">
        <v>172176</v>
      </c>
      <c r="I10" s="186">
        <v>173941</v>
      </c>
      <c r="J10" s="424">
        <v>169700</v>
      </c>
      <c r="K10" s="425">
        <v>174854</v>
      </c>
      <c r="L10" s="678">
        <v>197137</v>
      </c>
      <c r="M10" s="678">
        <v>202530</v>
      </c>
      <c r="N10" s="678">
        <v>219144</v>
      </c>
      <c r="O10" s="780">
        <v>220695</v>
      </c>
      <c r="Q10" s="140"/>
      <c r="S10" s="249"/>
      <c r="T10" s="249"/>
      <c r="U10" s="249"/>
    </row>
    <row r="11" spans="2:21" ht="25.5">
      <c r="B11" s="14" t="s">
        <v>65</v>
      </c>
      <c r="C11" s="15">
        <v>7809</v>
      </c>
      <c r="D11" s="15">
        <v>6839</v>
      </c>
      <c r="E11" s="15">
        <v>8546</v>
      </c>
      <c r="F11" s="15">
        <v>9752</v>
      </c>
      <c r="G11" s="186">
        <v>10259</v>
      </c>
      <c r="H11" s="186">
        <v>13954</v>
      </c>
      <c r="I11" s="186">
        <v>24093</v>
      </c>
      <c r="J11" s="424">
        <v>22170</v>
      </c>
      <c r="K11" s="425">
        <v>21673</v>
      </c>
      <c r="L11" s="678">
        <v>15123</v>
      </c>
      <c r="M11" s="678">
        <v>13789</v>
      </c>
      <c r="N11" s="678">
        <v>14866</v>
      </c>
      <c r="O11" s="780">
        <v>13010</v>
      </c>
      <c r="Q11" s="140"/>
      <c r="S11" s="249"/>
      <c r="T11" s="249"/>
      <c r="U11" s="249"/>
    </row>
    <row r="12" spans="2:21">
      <c r="B12" s="14" t="s">
        <v>66</v>
      </c>
      <c r="C12" s="15">
        <v>12063</v>
      </c>
      <c r="D12" s="15">
        <v>13356</v>
      </c>
      <c r="E12" s="15">
        <v>13523</v>
      </c>
      <c r="F12" s="15">
        <v>11610</v>
      </c>
      <c r="G12" s="186">
        <v>11849</v>
      </c>
      <c r="H12" s="186">
        <v>8918</v>
      </c>
      <c r="I12" s="186">
        <v>9948</v>
      </c>
      <c r="J12" s="424">
        <v>9221</v>
      </c>
      <c r="K12" s="425">
        <v>9577</v>
      </c>
      <c r="L12" s="678">
        <v>9670</v>
      </c>
      <c r="M12" s="678">
        <v>15272</v>
      </c>
      <c r="N12" s="678">
        <v>14129</v>
      </c>
      <c r="O12" s="780">
        <v>19736</v>
      </c>
      <c r="Q12" s="140"/>
      <c r="S12" s="249"/>
      <c r="T12" s="249"/>
      <c r="U12" s="249"/>
    </row>
    <row r="13" spans="2:21" ht="12.75" customHeight="1">
      <c r="B13" s="14" t="s">
        <v>67</v>
      </c>
      <c r="C13" s="15">
        <v>7121</v>
      </c>
      <c r="D13" s="15">
        <v>5873</v>
      </c>
      <c r="E13" s="15">
        <v>4878</v>
      </c>
      <c r="F13" s="15">
        <v>4046</v>
      </c>
      <c r="G13" s="186">
        <v>3474</v>
      </c>
      <c r="H13" s="186">
        <v>3488</v>
      </c>
      <c r="I13" s="186">
        <v>3465</v>
      </c>
      <c r="J13" s="424">
        <v>3232</v>
      </c>
      <c r="K13" s="425">
        <v>3016</v>
      </c>
      <c r="L13" s="678">
        <v>3275</v>
      </c>
      <c r="M13" s="678">
        <v>2972</v>
      </c>
      <c r="N13" s="678">
        <v>3094</v>
      </c>
      <c r="O13" s="780">
        <v>2297</v>
      </c>
      <c r="Q13" s="140"/>
      <c r="S13" s="249"/>
      <c r="T13" s="249"/>
      <c r="U13" s="249"/>
    </row>
    <row r="14" spans="2:21">
      <c r="B14" s="14" t="s">
        <v>68</v>
      </c>
      <c r="C14" s="15">
        <v>5081</v>
      </c>
      <c r="D14" s="15">
        <v>8025</v>
      </c>
      <c r="E14" s="15">
        <v>8358</v>
      </c>
      <c r="F14" s="15">
        <v>7539</v>
      </c>
      <c r="G14" s="186">
        <v>7662</v>
      </c>
      <c r="H14" s="186">
        <v>12268</v>
      </c>
      <c r="I14" s="186">
        <v>32842</v>
      </c>
      <c r="J14" s="424">
        <v>43462</v>
      </c>
      <c r="K14" s="425">
        <v>66233</v>
      </c>
      <c r="L14" s="678">
        <v>9409</v>
      </c>
      <c r="M14" s="678">
        <v>10024</v>
      </c>
      <c r="N14" s="678">
        <v>48421</v>
      </c>
      <c r="O14" s="780">
        <v>28843</v>
      </c>
      <c r="Q14" s="140"/>
      <c r="S14" s="249"/>
      <c r="T14" s="249"/>
      <c r="U14" s="249"/>
    </row>
    <row r="15" spans="2:21">
      <c r="B15" s="14" t="s">
        <v>69</v>
      </c>
      <c r="C15" s="15">
        <v>5011</v>
      </c>
      <c r="D15" s="15">
        <v>1420</v>
      </c>
      <c r="E15" s="15">
        <v>1882</v>
      </c>
      <c r="F15" s="15">
        <v>1767</v>
      </c>
      <c r="G15" s="186">
        <v>1790</v>
      </c>
      <c r="H15" s="186">
        <v>1298</v>
      </c>
      <c r="I15" s="186">
        <v>1304</v>
      </c>
      <c r="J15" s="424">
        <v>1202</v>
      </c>
      <c r="K15" s="425">
        <v>1205</v>
      </c>
      <c r="L15" s="678">
        <v>1210</v>
      </c>
      <c r="M15" s="678">
        <v>1200</v>
      </c>
      <c r="N15" s="678">
        <v>1099</v>
      </c>
      <c r="O15" s="780">
        <v>1103</v>
      </c>
      <c r="Q15" s="140"/>
      <c r="S15" s="249"/>
      <c r="T15" s="249"/>
      <c r="U15" s="249"/>
    </row>
    <row r="16" spans="2:21">
      <c r="B16" s="14" t="s">
        <v>70</v>
      </c>
      <c r="C16" s="15">
        <v>125365</v>
      </c>
      <c r="D16" s="15">
        <v>118116</v>
      </c>
      <c r="E16" s="15">
        <v>123712</v>
      </c>
      <c r="F16" s="15">
        <v>138199</v>
      </c>
      <c r="G16" s="186">
        <v>145297</v>
      </c>
      <c r="H16" s="186">
        <v>155433</v>
      </c>
      <c r="I16" s="186">
        <v>171893</v>
      </c>
      <c r="J16" s="424">
        <v>188713</v>
      </c>
      <c r="K16" s="425">
        <v>200351</v>
      </c>
      <c r="L16" s="678">
        <v>215368</v>
      </c>
      <c r="M16" s="678">
        <v>226730</v>
      </c>
      <c r="N16" s="678">
        <v>218228</v>
      </c>
      <c r="O16" s="780">
        <v>223480</v>
      </c>
      <c r="Q16" s="140"/>
      <c r="S16" s="249"/>
      <c r="T16" s="249"/>
      <c r="U16" s="249"/>
    </row>
    <row r="17" spans="2:21">
      <c r="B17" s="170" t="s">
        <v>71</v>
      </c>
      <c r="C17" s="159">
        <v>11008</v>
      </c>
      <c r="D17" s="159">
        <v>3428</v>
      </c>
      <c r="E17" s="159">
        <v>3229</v>
      </c>
      <c r="F17" s="159">
        <v>6265</v>
      </c>
      <c r="G17" s="187">
        <v>18363</v>
      </c>
      <c r="H17" s="187">
        <v>16537</v>
      </c>
      <c r="I17" s="187">
        <v>17157</v>
      </c>
      <c r="J17" s="463">
        <v>14117</v>
      </c>
      <c r="K17" s="603">
        <v>14127</v>
      </c>
      <c r="L17" s="679">
        <v>9917</v>
      </c>
      <c r="M17" s="679">
        <v>10440</v>
      </c>
      <c r="N17" s="679">
        <v>11697</v>
      </c>
      <c r="O17" s="781">
        <v>10854</v>
      </c>
      <c r="Q17" s="140"/>
      <c r="S17" s="249"/>
      <c r="T17" s="249"/>
      <c r="U17" s="249"/>
    </row>
    <row r="18" spans="2:21">
      <c r="B18" s="171" t="s">
        <v>72</v>
      </c>
      <c r="C18" s="25">
        <v>777473</v>
      </c>
      <c r="D18" s="25">
        <v>749541</v>
      </c>
      <c r="E18" s="25">
        <v>755454</v>
      </c>
      <c r="F18" s="25">
        <v>782047</v>
      </c>
      <c r="G18" s="188">
        <v>801409</v>
      </c>
      <c r="H18" s="188">
        <v>814531</v>
      </c>
      <c r="I18" s="188">
        <v>864791</v>
      </c>
      <c r="J18" s="464">
        <v>885939</v>
      </c>
      <c r="K18" s="604">
        <v>921080</v>
      </c>
      <c r="L18" s="680">
        <v>896064</v>
      </c>
      <c r="M18" s="680">
        <v>924291</v>
      </c>
      <c r="N18" s="680">
        <v>978469</v>
      </c>
      <c r="O18" s="782">
        <v>966028</v>
      </c>
      <c r="Q18" s="140"/>
      <c r="S18" s="249"/>
      <c r="T18" s="249"/>
      <c r="U18" s="249"/>
    </row>
    <row r="19" spans="2:21">
      <c r="B19" s="172"/>
      <c r="C19" s="169"/>
      <c r="D19" s="169"/>
      <c r="E19" s="169"/>
      <c r="F19" s="169"/>
      <c r="G19" s="189"/>
      <c r="H19" s="189"/>
      <c r="I19" s="189"/>
      <c r="J19" s="465"/>
      <c r="K19" s="605"/>
      <c r="L19" s="681"/>
      <c r="M19" s="681"/>
      <c r="N19" s="681"/>
      <c r="O19" s="783"/>
      <c r="Q19" s="140"/>
      <c r="S19" s="249"/>
      <c r="T19" s="249"/>
      <c r="U19" s="249"/>
    </row>
    <row r="20" spans="2:21">
      <c r="B20" s="173" t="s">
        <v>73</v>
      </c>
      <c r="C20" s="26"/>
      <c r="D20" s="26"/>
      <c r="E20" s="26"/>
      <c r="F20" s="26"/>
      <c r="G20" s="158"/>
      <c r="H20" s="158"/>
      <c r="I20" s="158"/>
      <c r="J20" s="466"/>
      <c r="K20" s="606"/>
      <c r="L20" s="682"/>
      <c r="M20" s="682"/>
      <c r="N20" s="682"/>
      <c r="O20" s="784"/>
      <c r="Q20" s="140"/>
      <c r="S20" s="249"/>
      <c r="T20" s="249"/>
      <c r="U20" s="249"/>
    </row>
    <row r="21" spans="2:21">
      <c r="B21" s="174" t="s">
        <v>74</v>
      </c>
      <c r="C21" s="15">
        <v>19124</v>
      </c>
      <c r="D21" s="15">
        <v>13748</v>
      </c>
      <c r="E21" s="15">
        <v>11892</v>
      </c>
      <c r="F21" s="15">
        <v>14199</v>
      </c>
      <c r="G21" s="186">
        <v>13057</v>
      </c>
      <c r="H21" s="186">
        <v>15925</v>
      </c>
      <c r="I21" s="186">
        <v>13127</v>
      </c>
      <c r="J21" s="424">
        <v>19010</v>
      </c>
      <c r="K21" s="425">
        <v>18414</v>
      </c>
      <c r="L21" s="678">
        <v>19289</v>
      </c>
      <c r="M21" s="678">
        <v>14960</v>
      </c>
      <c r="N21" s="678">
        <v>15462</v>
      </c>
      <c r="O21" s="780">
        <v>15666</v>
      </c>
      <c r="Q21" s="140"/>
      <c r="S21" s="249"/>
      <c r="T21" s="249"/>
      <c r="U21" s="249"/>
    </row>
    <row r="22" spans="2:21">
      <c r="B22" s="174" t="s">
        <v>75</v>
      </c>
      <c r="C22" s="15">
        <v>39912</v>
      </c>
      <c r="D22" s="15">
        <v>33641</v>
      </c>
      <c r="E22" s="15">
        <v>35365</v>
      </c>
      <c r="F22" s="15">
        <v>37176</v>
      </c>
      <c r="G22" s="186">
        <v>38281</v>
      </c>
      <c r="H22" s="186">
        <v>37548</v>
      </c>
      <c r="I22" s="186">
        <v>43017</v>
      </c>
      <c r="J22" s="424">
        <v>40746</v>
      </c>
      <c r="K22" s="425">
        <v>41979</v>
      </c>
      <c r="L22" s="678">
        <v>43945</v>
      </c>
      <c r="M22" s="678">
        <v>45706</v>
      </c>
      <c r="N22" s="678">
        <v>50186</v>
      </c>
      <c r="O22" s="780">
        <v>49017</v>
      </c>
      <c r="Q22" s="140"/>
      <c r="S22" s="249"/>
      <c r="T22" s="249"/>
      <c r="U22" s="249"/>
    </row>
    <row r="23" spans="2:21">
      <c r="B23" s="14" t="s">
        <v>69</v>
      </c>
      <c r="C23" s="15">
        <v>4001</v>
      </c>
      <c r="D23" s="15">
        <v>3567</v>
      </c>
      <c r="E23" s="15">
        <v>3886</v>
      </c>
      <c r="F23" s="15">
        <v>2643</v>
      </c>
      <c r="G23" s="186">
        <v>3740</v>
      </c>
      <c r="H23" s="186">
        <v>2636</v>
      </c>
      <c r="I23" s="186">
        <v>2566</v>
      </c>
      <c r="J23" s="424">
        <v>4821</v>
      </c>
      <c r="K23" s="425">
        <v>4804</v>
      </c>
      <c r="L23" s="678">
        <v>4514</v>
      </c>
      <c r="M23" s="678">
        <v>4687</v>
      </c>
      <c r="N23" s="678">
        <v>3929</v>
      </c>
      <c r="O23" s="780">
        <v>3944</v>
      </c>
      <c r="Q23" s="140"/>
      <c r="S23" s="249"/>
      <c r="T23" s="249"/>
      <c r="U23" s="249"/>
    </row>
    <row r="24" spans="2:21">
      <c r="B24" s="14" t="s">
        <v>70</v>
      </c>
      <c r="C24" s="15">
        <v>89893</v>
      </c>
      <c r="D24" s="15">
        <v>85501</v>
      </c>
      <c r="E24" s="15">
        <v>95384</v>
      </c>
      <c r="F24" s="15">
        <v>96135</v>
      </c>
      <c r="G24" s="186">
        <v>101390</v>
      </c>
      <c r="H24" s="186">
        <v>106273</v>
      </c>
      <c r="I24" s="186">
        <v>118825</v>
      </c>
      <c r="J24" s="424">
        <v>148144</v>
      </c>
      <c r="K24" s="425">
        <v>155083</v>
      </c>
      <c r="L24" s="678">
        <v>144932</v>
      </c>
      <c r="M24" s="678">
        <v>164061</v>
      </c>
      <c r="N24" s="678">
        <v>162335</v>
      </c>
      <c r="O24" s="780">
        <v>148514</v>
      </c>
      <c r="Q24" s="140"/>
      <c r="S24" s="249"/>
      <c r="T24" s="249"/>
      <c r="U24" s="249"/>
    </row>
    <row r="25" spans="2:21">
      <c r="B25" s="174" t="s">
        <v>76</v>
      </c>
      <c r="C25" s="15">
        <v>27251</v>
      </c>
      <c r="D25" s="15">
        <v>20607</v>
      </c>
      <c r="E25" s="15">
        <v>20162</v>
      </c>
      <c r="F25" s="15">
        <v>24422</v>
      </c>
      <c r="G25" s="186">
        <v>22197</v>
      </c>
      <c r="H25" s="186">
        <v>24913</v>
      </c>
      <c r="I25" s="186">
        <v>26443</v>
      </c>
      <c r="J25" s="424">
        <v>39791</v>
      </c>
      <c r="K25" s="425">
        <v>33652</v>
      </c>
      <c r="L25" s="678">
        <v>85076</v>
      </c>
      <c r="M25" s="678">
        <v>120199</v>
      </c>
      <c r="N25" s="678">
        <v>85747</v>
      </c>
      <c r="O25" s="785">
        <v>134956</v>
      </c>
      <c r="Q25" s="140"/>
      <c r="S25" s="249"/>
      <c r="T25" s="249"/>
      <c r="U25" s="249"/>
    </row>
    <row r="26" spans="2:21">
      <c r="B26" s="14" t="s">
        <v>77</v>
      </c>
      <c r="C26" s="15">
        <v>11293</v>
      </c>
      <c r="D26" s="15">
        <v>10185</v>
      </c>
      <c r="E26" s="15">
        <v>9340</v>
      </c>
      <c r="F26" s="15">
        <v>10867</v>
      </c>
      <c r="G26" s="186">
        <v>10141</v>
      </c>
      <c r="H26" s="186">
        <v>8794</v>
      </c>
      <c r="I26" s="186">
        <v>9115</v>
      </c>
      <c r="J26" s="424">
        <v>11984</v>
      </c>
      <c r="K26" s="425">
        <v>10503</v>
      </c>
      <c r="L26" s="678">
        <v>11998</v>
      </c>
      <c r="M26" s="678">
        <v>11707</v>
      </c>
      <c r="N26" s="678">
        <v>11666</v>
      </c>
      <c r="O26" s="780">
        <v>11558</v>
      </c>
      <c r="Q26" s="140"/>
      <c r="S26" s="249"/>
      <c r="T26" s="249"/>
      <c r="U26" s="249"/>
    </row>
    <row r="27" spans="2:21">
      <c r="B27" s="14" t="s">
        <v>78</v>
      </c>
      <c r="C27" s="15">
        <v>3295</v>
      </c>
      <c r="D27" s="15">
        <v>1532</v>
      </c>
      <c r="E27" s="15">
        <v>5611</v>
      </c>
      <c r="F27" s="15">
        <v>785</v>
      </c>
      <c r="G27" s="186">
        <v>751</v>
      </c>
      <c r="H27" s="186">
        <v>1299</v>
      </c>
      <c r="I27" s="186">
        <v>1465</v>
      </c>
      <c r="J27" s="424">
        <v>3754</v>
      </c>
      <c r="K27" s="425">
        <v>7136</v>
      </c>
      <c r="L27" s="678">
        <v>3695</v>
      </c>
      <c r="M27" s="678">
        <v>949</v>
      </c>
      <c r="N27" s="678">
        <v>5637</v>
      </c>
      <c r="O27" s="780">
        <v>4450</v>
      </c>
      <c r="Q27" s="140"/>
      <c r="S27" s="249"/>
      <c r="T27" s="249"/>
      <c r="U27" s="249"/>
    </row>
    <row r="28" spans="2:21">
      <c r="B28" s="14" t="s">
        <v>79</v>
      </c>
      <c r="C28" s="15">
        <v>514</v>
      </c>
      <c r="D28" s="15">
        <v>2132</v>
      </c>
      <c r="E28" s="15">
        <v>2177</v>
      </c>
      <c r="F28" s="15">
        <v>273</v>
      </c>
      <c r="G28" s="186">
        <v>156</v>
      </c>
      <c r="H28" s="186">
        <v>229</v>
      </c>
      <c r="I28" s="186">
        <v>527</v>
      </c>
      <c r="J28" s="424">
        <v>19952</v>
      </c>
      <c r="K28" s="425">
        <v>113</v>
      </c>
      <c r="L28" s="678">
        <v>158</v>
      </c>
      <c r="M28" s="678">
        <v>387</v>
      </c>
      <c r="N28" s="678">
        <v>383</v>
      </c>
      <c r="O28" s="780">
        <v>352</v>
      </c>
      <c r="Q28" s="140"/>
      <c r="S28" s="249"/>
      <c r="T28" s="249"/>
      <c r="U28" s="249"/>
    </row>
    <row r="29" spans="2:21" ht="15.95" customHeight="1">
      <c r="B29" s="14" t="s">
        <v>80</v>
      </c>
      <c r="C29" s="27">
        <v>6945</v>
      </c>
      <c r="D29" s="27">
        <v>11955</v>
      </c>
      <c r="E29" s="27">
        <v>13759</v>
      </c>
      <c r="F29" s="27">
        <v>12076</v>
      </c>
      <c r="G29" s="186">
        <v>9316</v>
      </c>
      <c r="H29" s="186">
        <v>9750</v>
      </c>
      <c r="I29" s="186">
        <v>10429</v>
      </c>
      <c r="J29" s="424">
        <v>13175</v>
      </c>
      <c r="K29" s="607">
        <v>12555</v>
      </c>
      <c r="L29" s="683">
        <v>14424</v>
      </c>
      <c r="M29" s="683">
        <v>12907</v>
      </c>
      <c r="N29" s="683">
        <v>13814</v>
      </c>
      <c r="O29" s="780">
        <v>14487</v>
      </c>
      <c r="Q29" s="140"/>
      <c r="S29" s="249"/>
      <c r="T29" s="249"/>
      <c r="U29" s="249"/>
    </row>
    <row r="30" spans="2:21" ht="13.5" customHeight="1">
      <c r="B30" s="14" t="s">
        <v>71</v>
      </c>
      <c r="C30" s="27">
        <v>24767</v>
      </c>
      <c r="D30" s="27">
        <v>23199</v>
      </c>
      <c r="E30" s="27">
        <v>22998</v>
      </c>
      <c r="F30" s="27">
        <v>24015</v>
      </c>
      <c r="G30" s="186">
        <v>24579</v>
      </c>
      <c r="H30" s="186">
        <v>26074</v>
      </c>
      <c r="I30" s="186">
        <v>26455</v>
      </c>
      <c r="J30" s="424">
        <v>30481</v>
      </c>
      <c r="K30" s="607">
        <v>38000</v>
      </c>
      <c r="L30" s="683">
        <v>49366</v>
      </c>
      <c r="M30" s="683">
        <v>67959</v>
      </c>
      <c r="N30" s="683">
        <v>79559</v>
      </c>
      <c r="O30" s="780">
        <v>101651</v>
      </c>
      <c r="Q30" s="140"/>
      <c r="S30" s="249"/>
      <c r="T30" s="249"/>
      <c r="U30" s="249"/>
    </row>
    <row r="31" spans="2:21">
      <c r="B31" s="170" t="s">
        <v>81</v>
      </c>
      <c r="C31" s="159">
        <v>34958</v>
      </c>
      <c r="D31" s="159">
        <v>57850</v>
      </c>
      <c r="E31" s="159">
        <v>81094</v>
      </c>
      <c r="F31" s="159">
        <v>78292</v>
      </c>
      <c r="G31" s="187">
        <v>61704</v>
      </c>
      <c r="H31" s="187">
        <v>46606</v>
      </c>
      <c r="I31" s="187">
        <v>41329</v>
      </c>
      <c r="J31" s="463">
        <v>73752</v>
      </c>
      <c r="K31" s="603">
        <v>81056</v>
      </c>
      <c r="L31" s="679">
        <v>71647</v>
      </c>
      <c r="M31" s="679">
        <v>58887</v>
      </c>
      <c r="N31" s="679">
        <v>109776</v>
      </c>
      <c r="O31" s="781">
        <v>92615</v>
      </c>
      <c r="Q31" s="140"/>
      <c r="S31" s="249"/>
      <c r="T31" s="249"/>
      <c r="U31" s="249"/>
    </row>
    <row r="32" spans="2:21">
      <c r="B32" s="13" t="s">
        <v>82</v>
      </c>
      <c r="C32" s="26">
        <v>261953</v>
      </c>
      <c r="D32" s="26">
        <v>263917</v>
      </c>
      <c r="E32" s="26">
        <v>301668</v>
      </c>
      <c r="F32" s="26">
        <v>300883</v>
      </c>
      <c r="G32" s="158">
        <v>285312</v>
      </c>
      <c r="H32" s="158">
        <v>280047</v>
      </c>
      <c r="I32" s="158">
        <v>293298</v>
      </c>
      <c r="J32" s="466">
        <v>405610</v>
      </c>
      <c r="K32" s="606">
        <v>403295</v>
      </c>
      <c r="L32" s="682">
        <v>449044</v>
      </c>
      <c r="M32" s="682">
        <v>502409</v>
      </c>
      <c r="N32" s="682">
        <v>538494</v>
      </c>
      <c r="O32" s="784">
        <v>577210</v>
      </c>
      <c r="Q32" s="140"/>
      <c r="S32" s="249"/>
      <c r="T32" s="249"/>
      <c r="U32" s="249"/>
    </row>
    <row r="33" spans="2:21">
      <c r="B33" s="14"/>
      <c r="C33" s="15"/>
      <c r="D33" s="15"/>
      <c r="E33" s="15"/>
      <c r="F33" s="15"/>
      <c r="G33" s="186"/>
      <c r="H33" s="186"/>
      <c r="I33" s="186"/>
      <c r="J33" s="424"/>
      <c r="K33" s="425"/>
      <c r="L33" s="678"/>
      <c r="M33" s="678"/>
      <c r="N33" s="678"/>
      <c r="O33" s="780"/>
      <c r="Q33" s="140"/>
      <c r="S33" s="249"/>
      <c r="T33" s="249"/>
      <c r="U33" s="249"/>
    </row>
    <row r="34" spans="2:21" ht="13.5" thickBot="1">
      <c r="B34" s="29" t="s">
        <v>83</v>
      </c>
      <c r="C34" s="30">
        <v>1039426</v>
      </c>
      <c r="D34" s="30">
        <v>1013458</v>
      </c>
      <c r="E34" s="30">
        <v>1057122</v>
      </c>
      <c r="F34" s="30">
        <v>1082930</v>
      </c>
      <c r="G34" s="190">
        <v>1086721</v>
      </c>
      <c r="H34" s="190">
        <v>1094578</v>
      </c>
      <c r="I34" s="190">
        <v>1158089</v>
      </c>
      <c r="J34" s="467">
        <v>1291549</v>
      </c>
      <c r="K34" s="608">
        <v>1324375</v>
      </c>
      <c r="L34" s="684">
        <v>1345108</v>
      </c>
      <c r="M34" s="684">
        <v>1426700</v>
      </c>
      <c r="N34" s="684">
        <v>1516963</v>
      </c>
      <c r="O34" s="786">
        <v>1543238</v>
      </c>
      <c r="Q34" s="140"/>
      <c r="S34" s="249"/>
      <c r="T34" s="249"/>
      <c r="U34" s="249"/>
    </row>
    <row r="35" spans="2:21" ht="13.5" thickTop="1">
      <c r="B35" s="13"/>
      <c r="C35" s="31"/>
      <c r="D35" s="31"/>
      <c r="E35" s="31"/>
      <c r="F35" s="31"/>
      <c r="G35" s="191"/>
      <c r="H35" s="191"/>
      <c r="I35" s="191"/>
      <c r="J35" s="468"/>
      <c r="K35" s="609"/>
      <c r="L35" s="685"/>
      <c r="M35" s="685"/>
      <c r="N35" s="685"/>
      <c r="O35" s="787"/>
      <c r="Q35" s="140"/>
      <c r="S35" s="249"/>
      <c r="T35" s="249"/>
      <c r="U35" s="249"/>
    </row>
    <row r="36" spans="2:21">
      <c r="B36" s="13" t="s">
        <v>84</v>
      </c>
      <c r="C36" s="28"/>
      <c r="D36" s="28"/>
      <c r="E36" s="28"/>
      <c r="F36" s="28"/>
      <c r="G36" s="192"/>
      <c r="H36" s="192"/>
      <c r="I36" s="192"/>
      <c r="J36" s="469"/>
      <c r="K36" s="610"/>
      <c r="L36" s="686"/>
      <c r="M36" s="686"/>
      <c r="N36" s="686"/>
      <c r="O36" s="788"/>
      <c r="Q36" s="140"/>
      <c r="S36" s="249"/>
      <c r="T36" s="249"/>
      <c r="U36" s="249"/>
    </row>
    <row r="37" spans="2:21">
      <c r="B37" s="33" t="s">
        <v>286</v>
      </c>
      <c r="C37" s="15">
        <v>16852</v>
      </c>
      <c r="D37" s="15">
        <v>-35123</v>
      </c>
      <c r="E37" s="15">
        <v>-20545</v>
      </c>
      <c r="F37" s="15">
        <v>-9367</v>
      </c>
      <c r="G37" s="186">
        <v>5607</v>
      </c>
      <c r="H37" s="186">
        <v>-29691</v>
      </c>
      <c r="I37" s="186">
        <v>-18243</v>
      </c>
      <c r="J37" s="424">
        <v>-5098</v>
      </c>
      <c r="K37" s="425">
        <v>17633</v>
      </c>
      <c r="L37" s="678">
        <v>-37672</v>
      </c>
      <c r="M37" s="678">
        <v>-36831</v>
      </c>
      <c r="N37" s="678">
        <v>-37679</v>
      </c>
      <c r="O37" s="780">
        <v>-32911</v>
      </c>
      <c r="Q37" s="140"/>
      <c r="S37" s="249"/>
      <c r="T37" s="249"/>
      <c r="U37" s="249"/>
    </row>
    <row r="38" spans="2:21">
      <c r="B38" s="34" t="s">
        <v>85</v>
      </c>
      <c r="C38" s="159">
        <v>5001</v>
      </c>
      <c r="D38" s="159">
        <v>5167</v>
      </c>
      <c r="E38" s="159">
        <v>5491</v>
      </c>
      <c r="F38" s="159">
        <v>5750</v>
      </c>
      <c r="G38" s="187">
        <v>6079</v>
      </c>
      <c r="H38" s="187">
        <v>6310</v>
      </c>
      <c r="I38" s="187">
        <v>6541</v>
      </c>
      <c r="J38" s="463">
        <v>6818</v>
      </c>
      <c r="K38" s="603">
        <v>7144</v>
      </c>
      <c r="L38" s="679">
        <v>19128</v>
      </c>
      <c r="M38" s="679">
        <v>20378</v>
      </c>
      <c r="N38" s="679">
        <v>26445</v>
      </c>
      <c r="O38" s="781">
        <v>27122</v>
      </c>
      <c r="Q38" s="140"/>
      <c r="S38" s="249"/>
      <c r="T38" s="249"/>
      <c r="U38" s="249"/>
    </row>
    <row r="39" spans="2:21">
      <c r="B39" s="35" t="s">
        <v>86</v>
      </c>
      <c r="C39" s="31">
        <v>21853</v>
      </c>
      <c r="D39" s="31">
        <v>-29956</v>
      </c>
      <c r="E39" s="31">
        <v>-15054</v>
      </c>
      <c r="F39" s="31">
        <v>-3617</v>
      </c>
      <c r="G39" s="191">
        <v>11686</v>
      </c>
      <c r="H39" s="191">
        <v>-23381</v>
      </c>
      <c r="I39" s="191">
        <v>-11702</v>
      </c>
      <c r="J39" s="468">
        <v>1720</v>
      </c>
      <c r="K39" s="609">
        <v>24777</v>
      </c>
      <c r="L39" s="685">
        <v>-18544</v>
      </c>
      <c r="M39" s="685">
        <v>-16453</v>
      </c>
      <c r="N39" s="685">
        <v>-11234</v>
      </c>
      <c r="O39" s="787">
        <v>-5789</v>
      </c>
      <c r="Q39" s="140"/>
      <c r="S39" s="249"/>
      <c r="T39" s="249"/>
      <c r="U39" s="249"/>
    </row>
    <row r="40" spans="2:21">
      <c r="B40" s="35"/>
      <c r="C40" s="31"/>
      <c r="D40" s="31"/>
      <c r="E40" s="31"/>
      <c r="F40" s="31"/>
      <c r="G40" s="191"/>
      <c r="H40" s="191"/>
      <c r="I40" s="191"/>
      <c r="J40" s="468"/>
      <c r="K40" s="609"/>
      <c r="L40" s="685"/>
      <c r="M40" s="685"/>
      <c r="N40" s="685"/>
      <c r="O40" s="787"/>
      <c r="Q40" s="140"/>
      <c r="S40" s="249"/>
      <c r="T40" s="249"/>
      <c r="U40" s="249"/>
    </row>
    <row r="41" spans="2:21">
      <c r="B41" s="13" t="s">
        <v>87</v>
      </c>
      <c r="C41" s="32"/>
      <c r="D41" s="32"/>
      <c r="E41" s="32"/>
      <c r="F41" s="32"/>
      <c r="G41" s="193"/>
      <c r="H41" s="193"/>
      <c r="I41" s="193"/>
      <c r="J41" s="470"/>
      <c r="K41" s="611"/>
      <c r="L41" s="687"/>
      <c r="M41" s="687"/>
      <c r="N41" s="687"/>
      <c r="O41" s="789"/>
      <c r="Q41" s="140"/>
      <c r="S41" s="249"/>
      <c r="T41" s="249"/>
      <c r="U41" s="249"/>
    </row>
    <row r="42" spans="2:21">
      <c r="B42" s="14" t="s">
        <v>88</v>
      </c>
      <c r="C42" s="15">
        <v>365153</v>
      </c>
      <c r="D42" s="15">
        <v>357343</v>
      </c>
      <c r="E42" s="15">
        <v>367106</v>
      </c>
      <c r="F42" s="15">
        <v>368393</v>
      </c>
      <c r="G42" s="186">
        <v>339102</v>
      </c>
      <c r="H42" s="186">
        <v>349467</v>
      </c>
      <c r="I42" s="186">
        <v>310437</v>
      </c>
      <c r="J42" s="424">
        <v>312868</v>
      </c>
      <c r="K42" s="425">
        <v>229545</v>
      </c>
      <c r="L42" s="678">
        <v>300125</v>
      </c>
      <c r="M42" s="678">
        <v>300577</v>
      </c>
      <c r="N42" s="678">
        <v>270004</v>
      </c>
      <c r="O42" s="780">
        <v>449476</v>
      </c>
      <c r="Q42" s="140"/>
      <c r="S42" s="249"/>
      <c r="T42" s="249"/>
      <c r="U42" s="249"/>
    </row>
    <row r="43" spans="2:21">
      <c r="B43" s="14" t="s">
        <v>89</v>
      </c>
      <c r="C43" s="15">
        <v>133420</v>
      </c>
      <c r="D43" s="15">
        <v>126709</v>
      </c>
      <c r="E43" s="15">
        <v>125178</v>
      </c>
      <c r="F43" s="15">
        <v>123894</v>
      </c>
      <c r="G43" s="186">
        <v>123169</v>
      </c>
      <c r="H43" s="186">
        <v>119687</v>
      </c>
      <c r="I43" s="186">
        <v>117606</v>
      </c>
      <c r="J43" s="424">
        <v>113003</v>
      </c>
      <c r="K43" s="425">
        <v>109525</v>
      </c>
      <c r="L43" s="678">
        <v>105792</v>
      </c>
      <c r="M43" s="678">
        <v>100963</v>
      </c>
      <c r="N43" s="678">
        <v>98411</v>
      </c>
      <c r="O43" s="780">
        <v>94829</v>
      </c>
      <c r="Q43" s="140"/>
      <c r="S43" s="249"/>
      <c r="T43" s="249"/>
      <c r="U43" s="249"/>
    </row>
    <row r="44" spans="2:21">
      <c r="B44" s="14" t="s">
        <v>90</v>
      </c>
      <c r="C44" s="15">
        <v>18621</v>
      </c>
      <c r="D44" s="15">
        <v>19687</v>
      </c>
      <c r="E44" s="15">
        <v>21934</v>
      </c>
      <c r="F44" s="15">
        <v>17759</v>
      </c>
      <c r="G44" s="186">
        <v>17035</v>
      </c>
      <c r="H44" s="186">
        <v>13258</v>
      </c>
      <c r="I44" s="186">
        <v>9598</v>
      </c>
      <c r="J44" s="424">
        <v>6911</v>
      </c>
      <c r="K44" s="425">
        <v>8181</v>
      </c>
      <c r="L44" s="678">
        <v>6438</v>
      </c>
      <c r="M44" s="678">
        <v>4195</v>
      </c>
      <c r="N44" s="678">
        <v>3405</v>
      </c>
      <c r="O44" s="780">
        <v>2060</v>
      </c>
      <c r="Q44" s="140"/>
      <c r="S44" s="249"/>
      <c r="T44" s="249"/>
      <c r="U44" s="249"/>
    </row>
    <row r="45" spans="2:21">
      <c r="B45" s="14" t="s">
        <v>91</v>
      </c>
      <c r="C45" s="15">
        <v>10342</v>
      </c>
      <c r="D45" s="15">
        <v>10329</v>
      </c>
      <c r="E45" s="15">
        <v>10622</v>
      </c>
      <c r="F45" s="15">
        <v>7288</v>
      </c>
      <c r="G45" s="186">
        <v>6433</v>
      </c>
      <c r="H45" s="186">
        <v>8153</v>
      </c>
      <c r="I45" s="186">
        <v>13068</v>
      </c>
      <c r="J45" s="424">
        <v>10374</v>
      </c>
      <c r="K45" s="425">
        <v>10135</v>
      </c>
      <c r="L45" s="678">
        <v>11842</v>
      </c>
      <c r="M45" s="678">
        <v>10339</v>
      </c>
      <c r="N45" s="678">
        <v>5101</v>
      </c>
      <c r="O45" s="780">
        <v>5267</v>
      </c>
      <c r="Q45" s="140"/>
      <c r="S45" s="249"/>
      <c r="T45" s="249"/>
      <c r="U45" s="249"/>
    </row>
    <row r="46" spans="2:21">
      <c r="B46" s="14" t="s">
        <v>92</v>
      </c>
      <c r="C46" s="15">
        <v>7625</v>
      </c>
      <c r="D46" s="15">
        <v>2042</v>
      </c>
      <c r="E46" s="15">
        <v>8924</v>
      </c>
      <c r="F46" s="15">
        <v>12397</v>
      </c>
      <c r="G46" s="186">
        <v>9204</v>
      </c>
      <c r="H46" s="186">
        <v>10786</v>
      </c>
      <c r="I46" s="186">
        <v>11740</v>
      </c>
      <c r="J46" s="424">
        <v>20774</v>
      </c>
      <c r="K46" s="425">
        <v>20512</v>
      </c>
      <c r="L46" s="678">
        <v>19298</v>
      </c>
      <c r="M46" s="678">
        <v>11726</v>
      </c>
      <c r="N46" s="678">
        <v>11440</v>
      </c>
      <c r="O46" s="780">
        <v>13140</v>
      </c>
      <c r="Q46" s="140"/>
      <c r="S46" s="249"/>
      <c r="T46" s="249"/>
      <c r="U46" s="249"/>
    </row>
    <row r="47" spans="2:21">
      <c r="B47" s="14" t="s">
        <v>93</v>
      </c>
      <c r="C47" s="15">
        <v>812</v>
      </c>
      <c r="D47" s="15">
        <v>2841</v>
      </c>
      <c r="E47" s="15">
        <v>3292</v>
      </c>
      <c r="F47" s="15">
        <v>3464</v>
      </c>
      <c r="G47" s="186">
        <v>4278</v>
      </c>
      <c r="H47" s="186">
        <v>4707</v>
      </c>
      <c r="I47" s="186">
        <v>5377</v>
      </c>
      <c r="J47" s="424">
        <v>5230</v>
      </c>
      <c r="K47" s="425">
        <v>5690</v>
      </c>
      <c r="L47" s="678">
        <v>6793</v>
      </c>
      <c r="M47" s="678">
        <v>4531</v>
      </c>
      <c r="N47" s="678">
        <v>5299</v>
      </c>
      <c r="O47" s="780">
        <v>3909</v>
      </c>
      <c r="Q47" s="140"/>
      <c r="S47" s="249"/>
      <c r="T47" s="249"/>
      <c r="U47" s="249"/>
    </row>
    <row r="48" spans="2:21">
      <c r="B48" s="16" t="s">
        <v>94</v>
      </c>
      <c r="C48" s="15">
        <v>1983</v>
      </c>
      <c r="D48" s="15">
        <v>1985</v>
      </c>
      <c r="E48" s="15">
        <v>1993</v>
      </c>
      <c r="F48" s="15">
        <v>2007</v>
      </c>
      <c r="G48" s="186">
        <v>2829</v>
      </c>
      <c r="H48" s="186">
        <v>2989</v>
      </c>
      <c r="I48" s="186">
        <v>3023</v>
      </c>
      <c r="J48" s="424">
        <v>3528</v>
      </c>
      <c r="K48" s="425">
        <v>3161</v>
      </c>
      <c r="L48" s="678">
        <v>4049</v>
      </c>
      <c r="M48" s="678">
        <v>3807</v>
      </c>
      <c r="N48" s="678">
        <v>4271</v>
      </c>
      <c r="O48" s="780">
        <v>4005</v>
      </c>
      <c r="Q48" s="140"/>
      <c r="S48" s="249"/>
      <c r="T48" s="249"/>
      <c r="U48" s="249"/>
    </row>
    <row r="49" spans="2:21">
      <c r="B49" s="13" t="s">
        <v>95</v>
      </c>
      <c r="C49" s="25">
        <v>537956</v>
      </c>
      <c r="D49" s="25">
        <v>520936</v>
      </c>
      <c r="E49" s="25">
        <v>539049</v>
      </c>
      <c r="F49" s="25">
        <v>535202</v>
      </c>
      <c r="G49" s="188">
        <v>502050</v>
      </c>
      <c r="H49" s="188">
        <v>509047</v>
      </c>
      <c r="I49" s="188">
        <v>470849</v>
      </c>
      <c r="J49" s="464">
        <v>472688</v>
      </c>
      <c r="K49" s="604">
        <v>386749</v>
      </c>
      <c r="L49" s="680">
        <v>454337</v>
      </c>
      <c r="M49" s="680">
        <v>436138</v>
      </c>
      <c r="N49" s="680">
        <v>397931</v>
      </c>
      <c r="O49" s="782">
        <v>572686</v>
      </c>
      <c r="Q49" s="140"/>
      <c r="S49" s="249"/>
      <c r="T49" s="249"/>
      <c r="U49" s="249"/>
    </row>
    <row r="50" spans="2:21">
      <c r="B50" s="13"/>
      <c r="C50" s="31"/>
      <c r="D50" s="31"/>
      <c r="E50" s="31"/>
      <c r="F50" s="31"/>
      <c r="G50" s="191"/>
      <c r="H50" s="191"/>
      <c r="I50" s="191"/>
      <c r="J50" s="468"/>
      <c r="K50" s="609"/>
      <c r="L50" s="685"/>
      <c r="M50" s="685"/>
      <c r="N50" s="685"/>
      <c r="O50" s="787"/>
      <c r="Q50" s="140"/>
      <c r="S50" s="249"/>
      <c r="T50" s="249"/>
      <c r="U50" s="249"/>
    </row>
    <row r="51" spans="2:21">
      <c r="B51" s="13" t="s">
        <v>96</v>
      </c>
      <c r="C51" s="32"/>
      <c r="D51" s="32"/>
      <c r="E51" s="32"/>
      <c r="F51" s="32"/>
      <c r="G51" s="193"/>
      <c r="H51" s="193"/>
      <c r="I51" s="193"/>
      <c r="J51" s="470"/>
      <c r="K51" s="611"/>
      <c r="L51" s="687"/>
      <c r="M51" s="687"/>
      <c r="N51" s="687"/>
      <c r="O51" s="789"/>
      <c r="Q51" s="140"/>
      <c r="S51" s="249"/>
      <c r="T51" s="249"/>
      <c r="U51" s="249"/>
    </row>
    <row r="52" spans="2:21">
      <c r="B52" s="14" t="s">
        <v>88</v>
      </c>
      <c r="C52" s="15">
        <v>132459</v>
      </c>
      <c r="D52" s="15">
        <v>139815</v>
      </c>
      <c r="E52" s="15">
        <v>148658</v>
      </c>
      <c r="F52" s="15">
        <v>117747</v>
      </c>
      <c r="G52" s="186">
        <v>123637</v>
      </c>
      <c r="H52" s="186">
        <v>137795</v>
      </c>
      <c r="I52" s="186">
        <v>194994</v>
      </c>
      <c r="J52" s="424">
        <v>241187</v>
      </c>
      <c r="K52" s="425">
        <v>343414</v>
      </c>
      <c r="L52" s="678">
        <v>280031</v>
      </c>
      <c r="M52" s="678">
        <v>337987</v>
      </c>
      <c r="N52" s="678">
        <v>401775</v>
      </c>
      <c r="O52" s="780">
        <v>233512</v>
      </c>
      <c r="Q52" s="140"/>
      <c r="S52" s="249"/>
      <c r="T52" s="249"/>
      <c r="U52" s="249"/>
    </row>
    <row r="53" spans="2:21">
      <c r="B53" s="14" t="s">
        <v>89</v>
      </c>
      <c r="C53" s="15">
        <v>19675</v>
      </c>
      <c r="D53" s="15">
        <v>18414</v>
      </c>
      <c r="E53" s="15">
        <v>19417</v>
      </c>
      <c r="F53" s="15">
        <v>19608</v>
      </c>
      <c r="G53" s="186">
        <v>21055</v>
      </c>
      <c r="H53" s="186">
        <v>20564</v>
      </c>
      <c r="I53" s="186">
        <v>21086</v>
      </c>
      <c r="J53" s="424">
        <v>20509</v>
      </c>
      <c r="K53" s="425">
        <v>21328</v>
      </c>
      <c r="L53" s="678">
        <v>21407</v>
      </c>
      <c r="M53" s="678">
        <v>22037</v>
      </c>
      <c r="N53" s="678">
        <v>23092</v>
      </c>
      <c r="O53" s="780">
        <v>22417</v>
      </c>
      <c r="Q53" s="140"/>
      <c r="S53" s="249"/>
      <c r="T53" s="249"/>
      <c r="U53" s="249"/>
    </row>
    <row r="54" spans="2:21">
      <c r="B54" s="14" t="s">
        <v>91</v>
      </c>
      <c r="C54" s="15">
        <v>12121</v>
      </c>
      <c r="D54" s="15">
        <v>14240</v>
      </c>
      <c r="E54" s="15">
        <v>14517</v>
      </c>
      <c r="F54" s="15">
        <v>23757</v>
      </c>
      <c r="G54" s="186">
        <v>18989</v>
      </c>
      <c r="H54" s="186">
        <v>24727</v>
      </c>
      <c r="I54" s="186">
        <v>30866</v>
      </c>
      <c r="J54" s="424">
        <v>41780</v>
      </c>
      <c r="K54" s="425">
        <v>28343</v>
      </c>
      <c r="L54" s="678">
        <v>37375</v>
      </c>
      <c r="M54" s="678">
        <v>43598</v>
      </c>
      <c r="N54" s="678">
        <v>41070</v>
      </c>
      <c r="O54" s="780">
        <v>35686</v>
      </c>
      <c r="Q54" s="140"/>
      <c r="S54" s="249"/>
      <c r="T54" s="249"/>
      <c r="U54" s="249"/>
    </row>
    <row r="55" spans="2:21">
      <c r="B55" s="14" t="s">
        <v>97</v>
      </c>
      <c r="C55" s="15">
        <v>61228</v>
      </c>
      <c r="D55" s="15">
        <v>101504</v>
      </c>
      <c r="E55" s="15">
        <v>61512</v>
      </c>
      <c r="F55" s="15">
        <v>67166</v>
      </c>
      <c r="G55" s="186">
        <v>68746</v>
      </c>
      <c r="H55" s="186">
        <v>100767</v>
      </c>
      <c r="I55" s="186">
        <v>88062</v>
      </c>
      <c r="J55" s="424">
        <v>95951</v>
      </c>
      <c r="K55" s="425">
        <v>81069</v>
      </c>
      <c r="L55" s="678">
        <v>152703</v>
      </c>
      <c r="M55" s="678">
        <v>112552</v>
      </c>
      <c r="N55" s="678">
        <v>128562</v>
      </c>
      <c r="O55" s="780">
        <v>117382</v>
      </c>
      <c r="Q55" s="140"/>
      <c r="S55" s="249"/>
      <c r="T55" s="249"/>
      <c r="U55" s="249"/>
    </row>
    <row r="56" spans="2:21" ht="25.5">
      <c r="B56" s="14" t="s">
        <v>98</v>
      </c>
      <c r="C56" s="15">
        <v>1758</v>
      </c>
      <c r="D56" s="15">
        <v>1590</v>
      </c>
      <c r="E56" s="15">
        <v>1320</v>
      </c>
      <c r="F56" s="15">
        <v>1451</v>
      </c>
      <c r="G56" s="186">
        <v>1608</v>
      </c>
      <c r="H56" s="186">
        <v>871</v>
      </c>
      <c r="I56" s="186">
        <v>852</v>
      </c>
      <c r="J56" s="424">
        <v>762</v>
      </c>
      <c r="K56" s="425">
        <v>717</v>
      </c>
      <c r="L56" s="678">
        <v>793</v>
      </c>
      <c r="M56" s="678">
        <v>922</v>
      </c>
      <c r="N56" s="678">
        <v>750</v>
      </c>
      <c r="O56" s="780">
        <v>1742</v>
      </c>
      <c r="Q56" s="140"/>
      <c r="S56" s="249"/>
      <c r="T56" s="249"/>
      <c r="U56" s="249"/>
    </row>
    <row r="57" spans="2:21">
      <c r="B57" s="14" t="s">
        <v>92</v>
      </c>
      <c r="C57" s="15">
        <v>207174</v>
      </c>
      <c r="D57" s="15">
        <v>200882</v>
      </c>
      <c r="E57" s="15">
        <v>234032</v>
      </c>
      <c r="F57" s="15">
        <v>260744</v>
      </c>
      <c r="G57" s="186">
        <v>274082</v>
      </c>
      <c r="H57" s="186">
        <v>261168</v>
      </c>
      <c r="I57" s="186">
        <v>294695</v>
      </c>
      <c r="J57" s="424">
        <v>347110</v>
      </c>
      <c r="K57" s="425">
        <v>372300</v>
      </c>
      <c r="L57" s="678">
        <v>350490</v>
      </c>
      <c r="M57" s="678">
        <v>421740</v>
      </c>
      <c r="N57" s="678">
        <v>460067</v>
      </c>
      <c r="O57" s="780">
        <v>487776</v>
      </c>
      <c r="Q57" s="140"/>
      <c r="S57" s="249"/>
      <c r="T57" s="249"/>
      <c r="U57" s="249"/>
    </row>
    <row r="58" spans="2:21">
      <c r="B58" s="14" t="s">
        <v>99</v>
      </c>
      <c r="C58" s="15">
        <v>2131</v>
      </c>
      <c r="D58" s="15">
        <v>1379</v>
      </c>
      <c r="E58" s="15">
        <v>696</v>
      </c>
      <c r="F58" s="15">
        <v>3150</v>
      </c>
      <c r="G58" s="186">
        <v>2988</v>
      </c>
      <c r="H58" s="186">
        <v>2192</v>
      </c>
      <c r="I58" s="186">
        <v>1737</v>
      </c>
      <c r="J58" s="424">
        <v>711</v>
      </c>
      <c r="K58" s="425">
        <v>1458</v>
      </c>
      <c r="L58" s="678">
        <v>877</v>
      </c>
      <c r="M58" s="678">
        <v>1207</v>
      </c>
      <c r="N58" s="678">
        <v>2685</v>
      </c>
      <c r="O58" s="780">
        <v>6549</v>
      </c>
      <c r="Q58" s="140"/>
      <c r="S58" s="249"/>
      <c r="T58" s="249"/>
      <c r="U58" s="249"/>
    </row>
    <row r="59" spans="2:21">
      <c r="B59" s="14" t="s">
        <v>93</v>
      </c>
      <c r="C59" s="15">
        <v>658</v>
      </c>
      <c r="D59" s="15">
        <v>176</v>
      </c>
      <c r="E59" s="15">
        <v>427</v>
      </c>
      <c r="F59" s="15">
        <v>2985</v>
      </c>
      <c r="G59" s="186">
        <v>3093</v>
      </c>
      <c r="H59" s="186">
        <v>3892</v>
      </c>
      <c r="I59" s="186">
        <v>5014</v>
      </c>
      <c r="J59" s="424">
        <v>6149</v>
      </c>
      <c r="K59" s="425">
        <v>5973</v>
      </c>
      <c r="L59" s="678">
        <v>5326</v>
      </c>
      <c r="M59" s="678">
        <v>4837</v>
      </c>
      <c r="N59" s="678">
        <v>5202</v>
      </c>
      <c r="O59" s="780">
        <v>4459</v>
      </c>
      <c r="Q59" s="140"/>
      <c r="S59" s="249"/>
      <c r="T59" s="249"/>
      <c r="U59" s="249"/>
    </row>
    <row r="60" spans="2:21" ht="25.5">
      <c r="B60" s="14" t="s">
        <v>104</v>
      </c>
      <c r="C60" s="15">
        <v>0</v>
      </c>
      <c r="D60" s="15">
        <v>0</v>
      </c>
      <c r="E60" s="15">
        <v>0</v>
      </c>
      <c r="F60" s="15">
        <v>0</v>
      </c>
      <c r="G60" s="186">
        <v>0</v>
      </c>
      <c r="H60" s="186">
        <v>0</v>
      </c>
      <c r="I60" s="186">
        <v>0</v>
      </c>
      <c r="J60" s="424">
        <v>3203.4515492623309</v>
      </c>
      <c r="K60" s="425">
        <v>0</v>
      </c>
      <c r="L60" s="678">
        <v>0</v>
      </c>
      <c r="M60" s="678">
        <v>0</v>
      </c>
      <c r="N60" s="678">
        <v>0</v>
      </c>
      <c r="O60" s="780">
        <v>0</v>
      </c>
      <c r="Q60" s="140"/>
      <c r="S60" s="249"/>
      <c r="T60" s="249"/>
      <c r="U60" s="249"/>
    </row>
    <row r="61" spans="2:21">
      <c r="B61" s="16" t="s">
        <v>94</v>
      </c>
      <c r="C61" s="15">
        <v>42413</v>
      </c>
      <c r="D61" s="15">
        <v>44478</v>
      </c>
      <c r="E61" s="15">
        <v>52548</v>
      </c>
      <c r="F61" s="15">
        <v>54737</v>
      </c>
      <c r="G61" s="186">
        <v>58788</v>
      </c>
      <c r="H61" s="186">
        <v>56937</v>
      </c>
      <c r="I61" s="186">
        <v>61636</v>
      </c>
      <c r="J61" s="424">
        <v>59778.548450737668</v>
      </c>
      <c r="K61" s="425">
        <v>58247</v>
      </c>
      <c r="L61" s="678">
        <v>60313</v>
      </c>
      <c r="M61" s="678">
        <v>62135</v>
      </c>
      <c r="N61" s="678">
        <v>67063</v>
      </c>
      <c r="O61" s="780">
        <v>66818</v>
      </c>
      <c r="Q61" s="140"/>
      <c r="S61" s="249"/>
      <c r="T61" s="249"/>
      <c r="U61" s="249"/>
    </row>
    <row r="62" spans="2:21">
      <c r="B62" s="13" t="s">
        <v>100</v>
      </c>
      <c r="C62" s="25">
        <v>479617</v>
      </c>
      <c r="D62" s="25">
        <v>522478</v>
      </c>
      <c r="E62" s="25">
        <v>533127</v>
      </c>
      <c r="F62" s="25">
        <v>551345</v>
      </c>
      <c r="G62" s="188">
        <v>572986</v>
      </c>
      <c r="H62" s="188">
        <v>608913</v>
      </c>
      <c r="I62" s="188">
        <v>698942</v>
      </c>
      <c r="J62" s="464">
        <v>817141</v>
      </c>
      <c r="K62" s="604">
        <v>912849</v>
      </c>
      <c r="L62" s="680">
        <v>909315</v>
      </c>
      <c r="M62" s="680">
        <v>1007015</v>
      </c>
      <c r="N62" s="680">
        <v>1130266</v>
      </c>
      <c r="O62" s="782">
        <v>976341</v>
      </c>
      <c r="S62" s="249"/>
      <c r="T62" s="249"/>
      <c r="U62" s="249"/>
    </row>
    <row r="63" spans="2:21">
      <c r="B63" s="36"/>
      <c r="C63" s="37"/>
      <c r="D63" s="37"/>
      <c r="E63" s="37"/>
      <c r="F63" s="37"/>
      <c r="G63" s="194"/>
      <c r="H63" s="194"/>
      <c r="I63" s="194"/>
      <c r="J63" s="471"/>
      <c r="K63" s="612"/>
      <c r="L63" s="688"/>
      <c r="M63" s="688"/>
      <c r="N63" s="688"/>
      <c r="O63" s="790"/>
      <c r="S63" s="249"/>
      <c r="T63" s="249"/>
      <c r="U63" s="249"/>
    </row>
    <row r="64" spans="2:21" ht="13.5" thickBot="1">
      <c r="B64" s="38" t="s">
        <v>101</v>
      </c>
      <c r="C64" s="30">
        <v>1039426</v>
      </c>
      <c r="D64" s="30">
        <v>1013458</v>
      </c>
      <c r="E64" s="30">
        <v>1057122</v>
      </c>
      <c r="F64" s="30">
        <v>1082930</v>
      </c>
      <c r="G64" s="190">
        <v>1086722</v>
      </c>
      <c r="H64" s="190">
        <v>1094579</v>
      </c>
      <c r="I64" s="190">
        <v>1158089</v>
      </c>
      <c r="J64" s="467">
        <v>1291549</v>
      </c>
      <c r="K64" s="608">
        <v>1324375</v>
      </c>
      <c r="L64" s="684">
        <v>1345108</v>
      </c>
      <c r="M64" s="684">
        <v>1426700</v>
      </c>
      <c r="N64" s="684">
        <v>1516963</v>
      </c>
      <c r="O64" s="786">
        <v>1543238</v>
      </c>
      <c r="S64" s="249"/>
      <c r="T64" s="249"/>
      <c r="U64" s="249"/>
    </row>
    <row r="65" spans="2:21" ht="13.5" thickTop="1">
      <c r="C65" s="39"/>
      <c r="D65" s="39"/>
      <c r="E65" s="39"/>
      <c r="F65" s="39"/>
      <c r="G65" s="195"/>
      <c r="H65" s="195"/>
      <c r="I65" s="195"/>
      <c r="J65" s="472"/>
      <c r="K65" s="472"/>
      <c r="L65" s="472"/>
      <c r="M65" s="472"/>
      <c r="N65" s="472"/>
      <c r="O65" s="195"/>
      <c r="S65" s="249"/>
      <c r="T65" s="249"/>
      <c r="U65" s="249"/>
    </row>
    <row r="66" spans="2:21">
      <c r="B66" s="40" t="s">
        <v>102</v>
      </c>
      <c r="C66" s="18">
        <v>431036</v>
      </c>
      <c r="D66" s="18">
        <v>418968</v>
      </c>
      <c r="E66" s="18">
        <v>414791</v>
      </c>
      <c r="F66" s="18">
        <v>383705</v>
      </c>
      <c r="G66" s="247">
        <v>379060</v>
      </c>
      <c r="H66" s="247">
        <v>415959</v>
      </c>
      <c r="I66" s="247">
        <v>437891</v>
      </c>
      <c r="J66" s="575">
        <v>441013</v>
      </c>
      <c r="K66" s="451">
        <v>458832</v>
      </c>
      <c r="L66" s="451">
        <v>423951</v>
      </c>
      <c r="M66" s="451">
        <v>459988</v>
      </c>
      <c r="N66" s="451">
        <v>477079</v>
      </c>
      <c r="O66" s="247">
        <v>456448</v>
      </c>
      <c r="S66" s="249"/>
      <c r="T66" s="249"/>
      <c r="U66" s="249"/>
    </row>
    <row r="67" spans="2:21">
      <c r="B67" s="41" t="s">
        <v>103</v>
      </c>
      <c r="C67" s="180">
        <v>1.9</v>
      </c>
      <c r="D67" s="180">
        <v>1.9</v>
      </c>
      <c r="E67" s="180">
        <v>1.9</v>
      </c>
      <c r="F67" s="180">
        <v>1.7</v>
      </c>
      <c r="G67" s="248">
        <v>1.7</v>
      </c>
      <c r="H67" s="248">
        <v>1.8</v>
      </c>
      <c r="I67" s="248">
        <v>1.9</v>
      </c>
      <c r="J67" s="473">
        <v>1.9</v>
      </c>
      <c r="K67" s="613">
        <v>1.9</v>
      </c>
      <c r="L67" s="613">
        <v>1.8</v>
      </c>
      <c r="M67" s="613">
        <v>1.9</v>
      </c>
      <c r="N67" s="613">
        <v>1.9</v>
      </c>
      <c r="O67" s="248">
        <v>1.8</v>
      </c>
      <c r="S67" s="249"/>
      <c r="T67" s="249"/>
      <c r="U67" s="249"/>
    </row>
    <row r="68" spans="2:21">
      <c r="G68" s="249"/>
      <c r="H68" s="249"/>
      <c r="I68" s="249"/>
      <c r="J68" s="474"/>
      <c r="O68" s="249"/>
    </row>
    <row r="69" spans="2:21">
      <c r="G69" s="156"/>
      <c r="H69" s="156"/>
      <c r="I69" s="156"/>
      <c r="J69" s="475"/>
      <c r="O69" s="156"/>
    </row>
    <row r="70" spans="2:21" ht="11.25" customHeight="1">
      <c r="B70" s="476"/>
    </row>
    <row r="71" spans="2:21" hidden="1">
      <c r="B71" s="144"/>
    </row>
    <row r="72" spans="2:21" hidden="1"/>
    <row r="73" spans="2:21" hidden="1"/>
    <row r="74" spans="2:21" hidden="1"/>
    <row r="75" spans="2:21" hidden="1"/>
    <row r="76" spans="2:21" hidden="1"/>
  </sheetData>
  <phoneticPr fontId="11" type="noConversion"/>
  <pageMargins left="0.75" right="0.75" top="1" bottom="1" header="0.5" footer="0.5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16"/>
    <pageSetUpPr fitToPage="1"/>
  </sheetPr>
  <dimension ref="A1:Y102"/>
  <sheetViews>
    <sheetView showGridLines="0" zoomScale="80" zoomScaleNormal="80" zoomScaleSheetLayoutView="70" workbookViewId="0">
      <pane xSplit="2" ySplit="5" topLeftCell="N78" activePane="bottomRight" state="frozen"/>
      <selection activeCell="P47" sqref="P47"/>
      <selection pane="topRight" activeCell="P47" sqref="P47"/>
      <selection pane="bottomLeft" activeCell="P47" sqref="P47"/>
      <selection pane="bottomRight" activeCell="Y9" sqref="Y9"/>
    </sheetView>
  </sheetViews>
  <sheetFormatPr defaultColWidth="9.140625" defaultRowHeight="12.75"/>
  <cols>
    <col min="1" max="1" width="1.85546875" style="166" customWidth="1"/>
    <col min="2" max="2" width="48.85546875" style="8" customWidth="1"/>
    <col min="3" max="5" width="11" style="8" customWidth="1"/>
    <col min="6" max="19" width="11.140625" style="8" customWidth="1"/>
    <col min="20" max="20" width="11.140625" style="349" customWidth="1"/>
    <col min="21" max="22" width="9.140625" style="8"/>
    <col min="23" max="24" width="10" style="8" bestFit="1" customWidth="1"/>
    <col min="25" max="16384" width="9.140625" style="8"/>
  </cols>
  <sheetData>
    <row r="1" spans="1:25" ht="12.75" customHeight="1"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25">
      <c r="A2" s="164"/>
      <c r="B2" s="7" t="s">
        <v>57</v>
      </c>
    </row>
    <row r="3" spans="1:25" ht="13.5" thickBot="1">
      <c r="A3" s="164"/>
      <c r="B3" s="9" t="s">
        <v>175</v>
      </c>
      <c r="C3" s="327"/>
      <c r="D3" s="327"/>
      <c r="E3" s="327"/>
      <c r="F3" s="327"/>
      <c r="Q3" s="327"/>
      <c r="R3" s="327"/>
      <c r="S3" s="327"/>
      <c r="T3" s="479"/>
    </row>
    <row r="4" spans="1:25" ht="13.5" thickBot="1">
      <c r="A4" s="154"/>
      <c r="B4" s="10"/>
      <c r="C4" s="457">
        <v>2021</v>
      </c>
      <c r="D4" s="458"/>
      <c r="E4" s="458"/>
      <c r="F4" s="459"/>
      <c r="G4" s="454">
        <v>2022</v>
      </c>
      <c r="H4" s="455"/>
      <c r="I4" s="455"/>
      <c r="J4" s="455"/>
      <c r="K4" s="455"/>
      <c r="L4" s="455"/>
      <c r="M4" s="455"/>
      <c r="N4" s="455"/>
      <c r="O4" s="455"/>
      <c r="P4" s="456"/>
      <c r="Q4" s="477">
        <v>2023</v>
      </c>
      <c r="R4" s="478"/>
      <c r="S4" s="478"/>
      <c r="T4" s="480"/>
      <c r="U4" s="417">
        <v>2024</v>
      </c>
      <c r="V4" s="417"/>
      <c r="W4" s="417"/>
      <c r="X4" s="417"/>
      <c r="Y4" s="477">
        <v>2025</v>
      </c>
    </row>
    <row r="5" spans="1:25" ht="13.5" thickBot="1">
      <c r="A5" s="154"/>
      <c r="B5" s="43" t="s">
        <v>105</v>
      </c>
      <c r="C5" s="293" t="s">
        <v>170</v>
      </c>
      <c r="D5" s="293" t="s">
        <v>171</v>
      </c>
      <c r="E5" s="293" t="s">
        <v>172</v>
      </c>
      <c r="F5" s="293" t="s">
        <v>173</v>
      </c>
      <c r="G5" s="245" t="s">
        <v>170</v>
      </c>
      <c r="H5" s="245" t="s">
        <v>171</v>
      </c>
      <c r="I5" s="245" t="s">
        <v>171</v>
      </c>
      <c r="J5" s="245" t="s">
        <v>171</v>
      </c>
      <c r="K5" s="245" t="s">
        <v>172</v>
      </c>
      <c r="L5" s="245" t="s">
        <v>172</v>
      </c>
      <c r="M5" s="245" t="s">
        <v>172</v>
      </c>
      <c r="N5" s="245" t="s">
        <v>173</v>
      </c>
      <c r="O5" s="245" t="s">
        <v>173</v>
      </c>
      <c r="P5" s="245" t="s">
        <v>173</v>
      </c>
      <c r="Q5" s="293" t="s">
        <v>170</v>
      </c>
      <c r="R5" s="293" t="s">
        <v>171</v>
      </c>
      <c r="S5" s="293" t="s">
        <v>172</v>
      </c>
      <c r="T5" s="461" t="s">
        <v>173</v>
      </c>
      <c r="U5" s="245" t="s">
        <v>170</v>
      </c>
      <c r="V5" s="245" t="s">
        <v>171</v>
      </c>
      <c r="W5" s="245" t="s">
        <v>172</v>
      </c>
      <c r="X5" s="245" t="s">
        <v>173</v>
      </c>
      <c r="Y5" s="293" t="s">
        <v>303</v>
      </c>
    </row>
    <row r="6" spans="1:25" ht="90" thickBot="1">
      <c r="A6" s="154"/>
      <c r="B6" s="199"/>
      <c r="C6" s="294"/>
      <c r="D6" s="294"/>
      <c r="E6" s="294"/>
      <c r="F6" s="294"/>
      <c r="G6" s="315"/>
      <c r="H6" s="751" t="s">
        <v>297</v>
      </c>
      <c r="I6" s="751" t="s">
        <v>298</v>
      </c>
      <c r="J6" s="315"/>
      <c r="K6" s="751" t="s">
        <v>297</v>
      </c>
      <c r="L6" s="751" t="s">
        <v>298</v>
      </c>
      <c r="M6" s="315"/>
      <c r="N6" s="751" t="s">
        <v>297</v>
      </c>
      <c r="O6" s="751" t="s">
        <v>298</v>
      </c>
      <c r="P6" s="315"/>
      <c r="Q6" s="294"/>
      <c r="R6" s="294"/>
      <c r="S6" s="294"/>
      <c r="T6" s="481"/>
      <c r="U6" s="614"/>
      <c r="V6" s="614"/>
      <c r="W6" s="614"/>
      <c r="X6" s="614"/>
      <c r="Y6" s="294"/>
    </row>
    <row r="7" spans="1:25" s="44" customFormat="1">
      <c r="A7" s="165"/>
      <c r="B7" s="35" t="s">
        <v>106</v>
      </c>
      <c r="C7" s="48"/>
      <c r="D7" s="48"/>
      <c r="E7" s="48"/>
      <c r="F7" s="48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48"/>
      <c r="S7" s="48"/>
      <c r="T7" s="482"/>
      <c r="U7" s="615"/>
      <c r="V7" s="707"/>
      <c r="W7" s="707"/>
      <c r="X7" s="707"/>
      <c r="Y7" s="791"/>
    </row>
    <row r="8" spans="1:25" s="44" customFormat="1">
      <c r="A8" s="165"/>
      <c r="B8" s="33"/>
      <c r="C8" s="48"/>
      <c r="D8" s="48"/>
      <c r="E8" s="48"/>
      <c r="F8" s="48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  <c r="R8" s="48"/>
      <c r="S8" s="48"/>
      <c r="T8" s="482"/>
      <c r="U8" s="615"/>
      <c r="V8" s="707"/>
      <c r="W8" s="707"/>
      <c r="X8" s="707"/>
      <c r="Y8" s="791"/>
    </row>
    <row r="9" spans="1:25" s="44" customFormat="1">
      <c r="A9" s="165"/>
      <c r="B9" s="33" t="s">
        <v>107</v>
      </c>
      <c r="C9" s="48">
        <v>16347</v>
      </c>
      <c r="D9" s="48">
        <v>33812</v>
      </c>
      <c r="E9" s="48">
        <v>50517</v>
      </c>
      <c r="F9" s="48">
        <v>64269</v>
      </c>
      <c r="G9" s="47">
        <v>4020</v>
      </c>
      <c r="H9" s="47">
        <v>-800</v>
      </c>
      <c r="I9" s="47">
        <v>15936</v>
      </c>
      <c r="J9" s="47">
        <v>15136</v>
      </c>
      <c r="K9" s="47">
        <v>-936</v>
      </c>
      <c r="L9" s="47">
        <v>28678</v>
      </c>
      <c r="M9" s="47">
        <v>27742</v>
      </c>
      <c r="N9" s="47">
        <v>-936</v>
      </c>
      <c r="O9" s="47">
        <v>34370</v>
      </c>
      <c r="P9" s="47">
        <v>33434</v>
      </c>
      <c r="Q9" s="48">
        <v>12930</v>
      </c>
      <c r="R9" s="48">
        <v>29966</v>
      </c>
      <c r="S9" s="231">
        <v>39194</v>
      </c>
      <c r="T9" s="483">
        <v>55529</v>
      </c>
      <c r="U9" s="615">
        <v>39785</v>
      </c>
      <c r="V9" s="707">
        <v>47550</v>
      </c>
      <c r="W9" s="707">
        <v>49405</v>
      </c>
      <c r="X9" s="707">
        <v>51300</v>
      </c>
      <c r="Y9" s="791">
        <v>5274</v>
      </c>
    </row>
    <row r="10" spans="1:25" s="44" customFormat="1">
      <c r="A10" s="165"/>
      <c r="B10" s="33"/>
      <c r="C10" s="48"/>
      <c r="D10" s="48"/>
      <c r="E10" s="48"/>
      <c r="F10" s="48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48"/>
      <c r="S10" s="231"/>
      <c r="T10" s="483"/>
      <c r="U10" s="615"/>
      <c r="V10" s="707"/>
      <c r="W10" s="707"/>
      <c r="X10" s="707"/>
      <c r="Y10" s="791"/>
    </row>
    <row r="11" spans="1:25" s="44" customFormat="1">
      <c r="A11" s="165"/>
      <c r="B11" s="35" t="s">
        <v>108</v>
      </c>
      <c r="C11" s="48"/>
      <c r="D11" s="48"/>
      <c r="E11" s="48"/>
      <c r="F11" s="48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/>
      <c r="R11" s="48"/>
      <c r="S11" s="231"/>
      <c r="T11" s="483"/>
      <c r="U11" s="615"/>
      <c r="V11" s="707"/>
      <c r="W11" s="707"/>
      <c r="X11" s="707"/>
      <c r="Y11" s="791"/>
    </row>
    <row r="12" spans="1:25" s="44" customFormat="1">
      <c r="A12" s="165"/>
      <c r="B12" s="33" t="s">
        <v>109</v>
      </c>
      <c r="C12" s="48">
        <v>26784</v>
      </c>
      <c r="D12" s="48">
        <v>53545</v>
      </c>
      <c r="E12" s="48">
        <v>81408</v>
      </c>
      <c r="F12" s="48">
        <v>111088</v>
      </c>
      <c r="G12" s="47">
        <v>29586</v>
      </c>
      <c r="H12" s="47">
        <v>70</v>
      </c>
      <c r="I12" s="47">
        <v>58755</v>
      </c>
      <c r="J12" s="47">
        <v>58825</v>
      </c>
      <c r="K12" s="47">
        <v>97</v>
      </c>
      <c r="L12" s="47">
        <v>86602</v>
      </c>
      <c r="M12" s="47">
        <v>86699</v>
      </c>
      <c r="N12" s="47">
        <v>97</v>
      </c>
      <c r="O12" s="47">
        <v>114394</v>
      </c>
      <c r="P12" s="47">
        <v>114491</v>
      </c>
      <c r="Q12" s="48">
        <v>28549</v>
      </c>
      <c r="R12" s="48">
        <v>57933</v>
      </c>
      <c r="S12" s="231">
        <v>87597</v>
      </c>
      <c r="T12" s="483">
        <v>114359</v>
      </c>
      <c r="U12" s="615">
        <v>26199</v>
      </c>
      <c r="V12" s="707">
        <v>53851</v>
      </c>
      <c r="W12" s="707">
        <v>81920</v>
      </c>
      <c r="X12" s="707">
        <v>110757</v>
      </c>
      <c r="Y12" s="791">
        <v>31462</v>
      </c>
    </row>
    <row r="13" spans="1:25" s="44" customFormat="1">
      <c r="A13" s="165"/>
      <c r="B13" s="33" t="s">
        <v>26</v>
      </c>
      <c r="C13" s="48">
        <v>-864</v>
      </c>
      <c r="D13" s="48">
        <v>-1557</v>
      </c>
      <c r="E13" s="48">
        <v>-2033</v>
      </c>
      <c r="F13" s="48">
        <v>-2518</v>
      </c>
      <c r="G13" s="47">
        <v>-403</v>
      </c>
      <c r="H13" s="47">
        <v>0</v>
      </c>
      <c r="I13" s="47">
        <v>-356</v>
      </c>
      <c r="J13" s="47">
        <v>-356</v>
      </c>
      <c r="K13" s="47">
        <v>0</v>
      </c>
      <c r="L13" s="47">
        <v>-1036</v>
      </c>
      <c r="M13" s="47">
        <v>-1036</v>
      </c>
      <c r="N13" s="47">
        <v>0</v>
      </c>
      <c r="O13" s="47">
        <v>-1774</v>
      </c>
      <c r="P13" s="47">
        <v>-1774</v>
      </c>
      <c r="Q13" s="48">
        <v>-501</v>
      </c>
      <c r="R13" s="48">
        <v>-1240</v>
      </c>
      <c r="S13" s="231">
        <v>-1764</v>
      </c>
      <c r="T13" s="483">
        <v>-2526</v>
      </c>
      <c r="U13" s="615">
        <v>-1124</v>
      </c>
      <c r="V13" s="707">
        <v>-2394</v>
      </c>
      <c r="W13" s="707">
        <v>-4549</v>
      </c>
      <c r="X13" s="707">
        <v>-6796</v>
      </c>
      <c r="Y13" s="791">
        <v>-2885</v>
      </c>
    </row>
    <row r="14" spans="1:25" s="44" customFormat="1">
      <c r="A14" s="165"/>
      <c r="B14" s="33" t="s">
        <v>27</v>
      </c>
      <c r="C14" s="48">
        <v>9467</v>
      </c>
      <c r="D14" s="48">
        <v>19070</v>
      </c>
      <c r="E14" s="48">
        <v>29717</v>
      </c>
      <c r="F14" s="48">
        <v>41352</v>
      </c>
      <c r="G14" s="47">
        <v>14358</v>
      </c>
      <c r="H14" s="47">
        <v>11</v>
      </c>
      <c r="I14" s="47">
        <v>30958</v>
      </c>
      <c r="J14" s="47">
        <v>30969</v>
      </c>
      <c r="K14" s="47">
        <v>15</v>
      </c>
      <c r="L14" s="47">
        <v>44793</v>
      </c>
      <c r="M14" s="47">
        <v>44808</v>
      </c>
      <c r="N14" s="47">
        <v>15</v>
      </c>
      <c r="O14" s="47">
        <v>58378</v>
      </c>
      <c r="P14" s="47">
        <v>58393</v>
      </c>
      <c r="Q14" s="48">
        <v>12582</v>
      </c>
      <c r="R14" s="48">
        <v>25590</v>
      </c>
      <c r="S14" s="231">
        <v>41012</v>
      </c>
      <c r="T14" s="483">
        <v>60246</v>
      </c>
      <c r="U14" s="615">
        <v>20788</v>
      </c>
      <c r="V14" s="707">
        <v>43332</v>
      </c>
      <c r="W14" s="707">
        <v>72419</v>
      </c>
      <c r="X14" s="707">
        <v>104805</v>
      </c>
      <c r="Y14" s="791">
        <v>34447</v>
      </c>
    </row>
    <row r="15" spans="1:25" s="44" customFormat="1">
      <c r="A15" s="165"/>
      <c r="B15" s="33" t="s">
        <v>30</v>
      </c>
      <c r="C15" s="48">
        <v>4113</v>
      </c>
      <c r="D15" s="48">
        <v>9254</v>
      </c>
      <c r="E15" s="48">
        <v>15463</v>
      </c>
      <c r="F15" s="48">
        <v>15403</v>
      </c>
      <c r="G15" s="47">
        <v>2456</v>
      </c>
      <c r="H15" s="47">
        <v>-44</v>
      </c>
      <c r="I15" s="47">
        <v>5978</v>
      </c>
      <c r="J15" s="47">
        <v>5934</v>
      </c>
      <c r="K15" s="47">
        <v>-32</v>
      </c>
      <c r="L15" s="47">
        <v>9526</v>
      </c>
      <c r="M15" s="47">
        <v>9494</v>
      </c>
      <c r="N15" s="47">
        <v>-32</v>
      </c>
      <c r="O15" s="47">
        <v>13648</v>
      </c>
      <c r="P15" s="47">
        <v>13616</v>
      </c>
      <c r="Q15" s="48">
        <v>3321</v>
      </c>
      <c r="R15" s="48">
        <v>7264</v>
      </c>
      <c r="S15" s="231">
        <v>10462</v>
      </c>
      <c r="T15" s="483">
        <v>13597</v>
      </c>
      <c r="U15" s="615">
        <v>5541</v>
      </c>
      <c r="V15" s="707">
        <v>7168</v>
      </c>
      <c r="W15" s="707">
        <v>2859</v>
      </c>
      <c r="X15" s="707">
        <v>4018</v>
      </c>
      <c r="Y15" s="791">
        <v>631</v>
      </c>
    </row>
    <row r="16" spans="1:25" s="44" customFormat="1">
      <c r="A16" s="165"/>
      <c r="B16" s="33" t="s">
        <v>110</v>
      </c>
      <c r="C16" s="48">
        <v>-421</v>
      </c>
      <c r="D16" s="48">
        <v>-1630</v>
      </c>
      <c r="E16" s="48">
        <v>-1074</v>
      </c>
      <c r="F16" s="48">
        <v>186</v>
      </c>
      <c r="G16" s="47">
        <v>5863</v>
      </c>
      <c r="H16" s="47">
        <v>-76</v>
      </c>
      <c r="I16" s="47">
        <v>-3948</v>
      </c>
      <c r="J16" s="47">
        <v>-4024</v>
      </c>
      <c r="K16" s="47">
        <v>-125</v>
      </c>
      <c r="L16" s="47">
        <v>-836</v>
      </c>
      <c r="M16" s="47">
        <v>-961</v>
      </c>
      <c r="N16" s="47">
        <v>-125</v>
      </c>
      <c r="O16" s="47">
        <v>4496</v>
      </c>
      <c r="P16" s="47">
        <v>4371</v>
      </c>
      <c r="Q16" s="48">
        <v>1455</v>
      </c>
      <c r="R16" s="48">
        <v>1859</v>
      </c>
      <c r="S16" s="231">
        <v>4641</v>
      </c>
      <c r="T16" s="483">
        <v>-564</v>
      </c>
      <c r="U16" s="615">
        <v>-13052</v>
      </c>
      <c r="V16" s="707">
        <v>-6980</v>
      </c>
      <c r="W16" s="707">
        <v>1581</v>
      </c>
      <c r="X16" s="707">
        <v>-605</v>
      </c>
      <c r="Y16" s="791">
        <v>-4769</v>
      </c>
    </row>
    <row r="17" spans="1:25" s="44" customFormat="1">
      <c r="A17" s="165"/>
      <c r="B17" s="33" t="s">
        <v>111</v>
      </c>
      <c r="C17" s="48">
        <v>-1326</v>
      </c>
      <c r="D17" s="48">
        <v>-3081</v>
      </c>
      <c r="E17" s="48">
        <v>-4433</v>
      </c>
      <c r="F17" s="48">
        <v>-5746</v>
      </c>
      <c r="G17" s="47">
        <v>-1390</v>
      </c>
      <c r="H17" s="47">
        <v>0</v>
      </c>
      <c r="I17" s="47">
        <v>-2412</v>
      </c>
      <c r="J17" s="47">
        <v>-2412</v>
      </c>
      <c r="K17" s="47">
        <v>0</v>
      </c>
      <c r="L17" s="47">
        <v>-3695</v>
      </c>
      <c r="M17" s="47">
        <v>-3695</v>
      </c>
      <c r="N17" s="47">
        <v>0</v>
      </c>
      <c r="O17" s="47">
        <v>-4805</v>
      </c>
      <c r="P17" s="47">
        <v>-4805</v>
      </c>
      <c r="Q17" s="48">
        <v>-1351</v>
      </c>
      <c r="R17" s="48">
        <v>-3280</v>
      </c>
      <c r="S17" s="231">
        <v>-4322</v>
      </c>
      <c r="T17" s="483">
        <v>-6222</v>
      </c>
      <c r="U17" s="615">
        <v>-1129</v>
      </c>
      <c r="V17" s="707">
        <v>-4793</v>
      </c>
      <c r="W17" s="707">
        <v>-4442</v>
      </c>
      <c r="X17" s="707">
        <v>-6102</v>
      </c>
      <c r="Y17" s="791">
        <v>-1724</v>
      </c>
    </row>
    <row r="18" spans="1:25" s="44" customFormat="1">
      <c r="A18" s="165"/>
      <c r="B18" s="33" t="s">
        <v>112</v>
      </c>
      <c r="C18" s="48">
        <v>152</v>
      </c>
      <c r="D18" s="48">
        <v>637</v>
      </c>
      <c r="E18" s="48">
        <v>1057</v>
      </c>
      <c r="F18" s="48">
        <v>1456</v>
      </c>
      <c r="G18" s="47">
        <v>420</v>
      </c>
      <c r="H18" s="47">
        <v>47</v>
      </c>
      <c r="I18" s="47">
        <v>955</v>
      </c>
      <c r="J18" s="47">
        <v>1002</v>
      </c>
      <c r="K18" s="47">
        <v>80</v>
      </c>
      <c r="L18" s="47">
        <v>1590</v>
      </c>
      <c r="M18" s="47">
        <v>1670</v>
      </c>
      <c r="N18" s="47">
        <v>80</v>
      </c>
      <c r="O18" s="47">
        <v>2840</v>
      </c>
      <c r="P18" s="47">
        <v>2920</v>
      </c>
      <c r="Q18" s="48">
        <v>566</v>
      </c>
      <c r="R18" s="48">
        <v>968</v>
      </c>
      <c r="S18" s="231">
        <v>1473</v>
      </c>
      <c r="T18" s="483">
        <v>2407</v>
      </c>
      <c r="U18" s="615">
        <v>456</v>
      </c>
      <c r="V18" s="707">
        <v>810</v>
      </c>
      <c r="W18" s="707">
        <v>1267</v>
      </c>
      <c r="X18" s="707">
        <v>1845</v>
      </c>
      <c r="Y18" s="791">
        <v>360</v>
      </c>
    </row>
    <row r="19" spans="1:25" s="44" customFormat="1">
      <c r="A19" s="165"/>
      <c r="B19" s="33" t="s">
        <v>113</v>
      </c>
      <c r="C19" s="48">
        <v>132</v>
      </c>
      <c r="D19" s="48">
        <v>62</v>
      </c>
      <c r="E19" s="48">
        <v>489</v>
      </c>
      <c r="F19" s="48">
        <v>721</v>
      </c>
      <c r="G19" s="47">
        <v>721</v>
      </c>
      <c r="H19" s="47">
        <v>-7</v>
      </c>
      <c r="I19" s="47">
        <v>1232</v>
      </c>
      <c r="J19" s="47">
        <v>1225</v>
      </c>
      <c r="K19" s="47">
        <v>-9</v>
      </c>
      <c r="L19" s="47">
        <v>1772</v>
      </c>
      <c r="M19" s="47">
        <v>1763</v>
      </c>
      <c r="N19" s="47">
        <v>-9</v>
      </c>
      <c r="O19" s="47">
        <v>1906</v>
      </c>
      <c r="P19" s="47">
        <v>1897</v>
      </c>
      <c r="Q19" s="48">
        <v>735</v>
      </c>
      <c r="R19" s="48">
        <v>1059</v>
      </c>
      <c r="S19" s="231">
        <v>1906</v>
      </c>
      <c r="T19" s="483">
        <v>2439</v>
      </c>
      <c r="U19" s="615">
        <v>68</v>
      </c>
      <c r="V19" s="707">
        <v>544</v>
      </c>
      <c r="W19" s="707">
        <v>909</v>
      </c>
      <c r="X19" s="707">
        <v>1931</v>
      </c>
      <c r="Y19" s="791">
        <v>2013</v>
      </c>
    </row>
    <row r="20" spans="1:25" s="44" customFormat="1">
      <c r="A20" s="165"/>
      <c r="B20" s="33" t="s">
        <v>114</v>
      </c>
      <c r="C20" s="48">
        <v>2017</v>
      </c>
      <c r="D20" s="48">
        <v>4690</v>
      </c>
      <c r="E20" s="48">
        <v>7761</v>
      </c>
      <c r="F20" s="48">
        <v>12262</v>
      </c>
      <c r="G20" s="47">
        <v>4520</v>
      </c>
      <c r="H20" s="47">
        <v>0</v>
      </c>
      <c r="I20" s="47">
        <v>11762</v>
      </c>
      <c r="J20" s="47">
        <v>11762</v>
      </c>
      <c r="K20" s="47">
        <v>0</v>
      </c>
      <c r="L20" s="47">
        <v>18376</v>
      </c>
      <c r="M20" s="47">
        <v>18376</v>
      </c>
      <c r="N20" s="47">
        <v>0</v>
      </c>
      <c r="O20" s="47">
        <v>24462</v>
      </c>
      <c r="P20" s="47">
        <v>24462</v>
      </c>
      <c r="Q20" s="48">
        <v>6473</v>
      </c>
      <c r="R20" s="48">
        <v>14161</v>
      </c>
      <c r="S20" s="231">
        <v>21048</v>
      </c>
      <c r="T20" s="483">
        <v>32307</v>
      </c>
      <c r="U20" s="615">
        <v>9067</v>
      </c>
      <c r="V20" s="707">
        <v>16009</v>
      </c>
      <c r="W20" s="707">
        <v>23812</v>
      </c>
      <c r="X20" s="707">
        <v>32354</v>
      </c>
      <c r="Y20" s="791">
        <v>5150</v>
      </c>
    </row>
    <row r="21" spans="1:25" s="44" customFormat="1">
      <c r="A21" s="165"/>
      <c r="B21" s="33" t="s">
        <v>115</v>
      </c>
      <c r="C21" s="48">
        <v>1669</v>
      </c>
      <c r="D21" s="48">
        <v>1334</v>
      </c>
      <c r="E21" s="48">
        <v>393</v>
      </c>
      <c r="F21" s="48">
        <v>3620</v>
      </c>
      <c r="G21" s="47">
        <v>-5851</v>
      </c>
      <c r="H21" s="47">
        <v>-58</v>
      </c>
      <c r="I21" s="47">
        <v>-3257</v>
      </c>
      <c r="J21" s="47">
        <v>-3315</v>
      </c>
      <c r="K21" s="47">
        <v>-16</v>
      </c>
      <c r="L21" s="47">
        <v>-713</v>
      </c>
      <c r="M21" s="47">
        <v>-729</v>
      </c>
      <c r="N21" s="47">
        <v>-16</v>
      </c>
      <c r="O21" s="47">
        <v>6484</v>
      </c>
      <c r="P21" s="47">
        <v>6468</v>
      </c>
      <c r="Q21" s="48">
        <v>-4513</v>
      </c>
      <c r="R21" s="48">
        <v>3598</v>
      </c>
      <c r="S21" s="231">
        <v>14437</v>
      </c>
      <c r="T21" s="483">
        <v>22409</v>
      </c>
      <c r="U21" s="615">
        <v>-12832</v>
      </c>
      <c r="V21" s="707">
        <v>-4967</v>
      </c>
      <c r="W21" s="707">
        <v>1789</v>
      </c>
      <c r="X21" s="707">
        <v>-7358</v>
      </c>
      <c r="Y21" s="791">
        <v>-4403</v>
      </c>
    </row>
    <row r="22" spans="1:25" s="44" customFormat="1">
      <c r="A22" s="165"/>
      <c r="B22" s="33" t="s">
        <v>116</v>
      </c>
      <c r="C22" s="48">
        <v>-1062</v>
      </c>
      <c r="D22" s="48">
        <v>-3610</v>
      </c>
      <c r="E22" s="48">
        <v>-4885</v>
      </c>
      <c r="F22" s="48">
        <v>-4387</v>
      </c>
      <c r="G22" s="47">
        <v>-1221</v>
      </c>
      <c r="H22" s="47">
        <v>973</v>
      </c>
      <c r="I22" s="47">
        <v>-810</v>
      </c>
      <c r="J22" s="47">
        <v>163</v>
      </c>
      <c r="K22" s="47">
        <v>1159</v>
      </c>
      <c r="L22" s="47">
        <v>-1363</v>
      </c>
      <c r="M22" s="47">
        <v>-204</v>
      </c>
      <c r="N22" s="47">
        <v>1159</v>
      </c>
      <c r="O22" s="47">
        <v>-2564</v>
      </c>
      <c r="P22" s="47">
        <v>-1405</v>
      </c>
      <c r="Q22" s="48">
        <v>-728</v>
      </c>
      <c r="R22" s="48">
        <v>-3518</v>
      </c>
      <c r="S22" s="231">
        <v>-3040</v>
      </c>
      <c r="T22" s="483">
        <v>-2075</v>
      </c>
      <c r="U22" s="615">
        <v>-497</v>
      </c>
      <c r="V22" s="707">
        <v>-439</v>
      </c>
      <c r="W22" s="707">
        <v>1923</v>
      </c>
      <c r="X22" s="707">
        <v>2714</v>
      </c>
      <c r="Y22" s="791">
        <v>807</v>
      </c>
    </row>
    <row r="23" spans="1:25" s="44" customFormat="1">
      <c r="A23" s="165"/>
      <c r="B23" s="33" t="s">
        <v>117</v>
      </c>
      <c r="C23" s="48">
        <v>54</v>
      </c>
      <c r="D23" s="48">
        <v>54</v>
      </c>
      <c r="E23" s="48">
        <v>54</v>
      </c>
      <c r="F23" s="48">
        <v>54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1367</v>
      </c>
      <c r="P23" s="47">
        <v>1367</v>
      </c>
      <c r="Q23" s="48">
        <v>0</v>
      </c>
      <c r="R23" s="48">
        <v>0</v>
      </c>
      <c r="S23" s="231">
        <v>0</v>
      </c>
      <c r="T23" s="483">
        <v>0</v>
      </c>
      <c r="U23" s="615">
        <v>-19074</v>
      </c>
      <c r="V23" s="707">
        <v>-19074</v>
      </c>
      <c r="W23" s="707">
        <v>-19074</v>
      </c>
      <c r="X23" s="707">
        <v>-19074</v>
      </c>
      <c r="Y23" s="791">
        <v>0</v>
      </c>
    </row>
    <row r="24" spans="1:25" s="44" customFormat="1">
      <c r="A24" s="165"/>
      <c r="B24" s="33" t="s">
        <v>118</v>
      </c>
      <c r="C24" s="48">
        <v>-5</v>
      </c>
      <c r="D24" s="48">
        <v>-9</v>
      </c>
      <c r="E24" s="48">
        <v>-10</v>
      </c>
      <c r="F24" s="48">
        <v>17</v>
      </c>
      <c r="G24" s="47">
        <v>207</v>
      </c>
      <c r="H24" s="47">
        <v>0</v>
      </c>
      <c r="I24" s="47">
        <v>489</v>
      </c>
      <c r="J24" s="47">
        <v>489</v>
      </c>
      <c r="K24" s="47">
        <v>0</v>
      </c>
      <c r="L24" s="47">
        <v>489</v>
      </c>
      <c r="M24" s="47">
        <v>489</v>
      </c>
      <c r="N24" s="47">
        <v>0</v>
      </c>
      <c r="O24" s="47">
        <v>489</v>
      </c>
      <c r="P24" s="47">
        <v>489</v>
      </c>
      <c r="Q24" s="48">
        <v>0</v>
      </c>
      <c r="R24" s="48">
        <v>0</v>
      </c>
      <c r="S24" s="231">
        <v>0</v>
      </c>
      <c r="T24" s="483">
        <v>0</v>
      </c>
      <c r="U24" s="615">
        <v>0</v>
      </c>
      <c r="V24" s="707">
        <v>0</v>
      </c>
      <c r="W24" s="707">
        <v>0</v>
      </c>
      <c r="X24" s="707">
        <v>0</v>
      </c>
      <c r="Y24" s="791">
        <v>0</v>
      </c>
    </row>
    <row r="25" spans="1:25" s="44" customFormat="1">
      <c r="A25" s="165"/>
      <c r="B25" s="33"/>
      <c r="C25" s="48"/>
      <c r="D25" s="48"/>
      <c r="E25" s="48"/>
      <c r="F25" s="48"/>
      <c r="G25" s="47"/>
      <c r="H25" s="47"/>
      <c r="I25" s="47"/>
      <c r="J25" s="47"/>
      <c r="K25" s="47"/>
      <c r="L25" s="47"/>
      <c r="M25" s="47"/>
      <c r="N25" s="47"/>
      <c r="O25" s="47">
        <v>0</v>
      </c>
      <c r="P25" s="47"/>
      <c r="Q25" s="48"/>
      <c r="R25" s="48"/>
      <c r="S25" s="231"/>
      <c r="T25" s="483"/>
      <c r="U25" s="615"/>
      <c r="V25" s="707"/>
      <c r="W25" s="707"/>
      <c r="X25" s="707"/>
      <c r="Y25" s="791"/>
    </row>
    <row r="26" spans="1:25" s="44" customFormat="1">
      <c r="A26" s="165"/>
      <c r="B26" s="35" t="s">
        <v>119</v>
      </c>
      <c r="C26" s="48"/>
      <c r="D26" s="48"/>
      <c r="E26" s="48"/>
      <c r="F26" s="48"/>
      <c r="G26" s="47"/>
      <c r="H26" s="47"/>
      <c r="I26" s="47"/>
      <c r="J26" s="47"/>
      <c r="K26" s="47"/>
      <c r="L26" s="47"/>
      <c r="M26" s="47"/>
      <c r="N26" s="47"/>
      <c r="O26" s="47">
        <v>0</v>
      </c>
      <c r="P26" s="47"/>
      <c r="Q26" s="48">
        <v>0</v>
      </c>
      <c r="R26" s="48"/>
      <c r="S26" s="231"/>
      <c r="T26" s="483"/>
      <c r="U26" s="615"/>
      <c r="V26" s="707"/>
      <c r="W26" s="707"/>
      <c r="X26" s="707"/>
      <c r="Y26" s="791"/>
    </row>
    <row r="27" spans="1:25" s="44" customFormat="1">
      <c r="A27" s="165"/>
      <c r="B27" s="199" t="s">
        <v>120</v>
      </c>
      <c r="C27" s="48">
        <v>-647</v>
      </c>
      <c r="D27" s="48">
        <v>-4072</v>
      </c>
      <c r="E27" s="48">
        <v>-5375</v>
      </c>
      <c r="F27" s="48">
        <v>-2608</v>
      </c>
      <c r="G27" s="47">
        <v>963</v>
      </c>
      <c r="H27" s="47">
        <v>-477</v>
      </c>
      <c r="I27" s="47">
        <v>1694</v>
      </c>
      <c r="J27" s="47">
        <v>1217</v>
      </c>
      <c r="K27" s="47">
        <v>-309</v>
      </c>
      <c r="L27" s="47">
        <v>-203</v>
      </c>
      <c r="M27" s="47">
        <v>-512</v>
      </c>
      <c r="N27" s="47">
        <v>-309</v>
      </c>
      <c r="O27" s="47">
        <v>-1219</v>
      </c>
      <c r="P27" s="47">
        <v>-1528</v>
      </c>
      <c r="Q27" s="48">
        <v>-1360</v>
      </c>
      <c r="R27" s="48">
        <v>75</v>
      </c>
      <c r="S27" s="231">
        <v>-6305</v>
      </c>
      <c r="T27" s="483">
        <v>-5069</v>
      </c>
      <c r="U27" s="615">
        <v>-1576</v>
      </c>
      <c r="V27" s="707">
        <v>-2398</v>
      </c>
      <c r="W27" s="707">
        <v>-4311</v>
      </c>
      <c r="X27" s="707">
        <v>-10461</v>
      </c>
      <c r="Y27" s="791">
        <v>1414</v>
      </c>
    </row>
    <row r="28" spans="1:25" s="44" customFormat="1">
      <c r="A28" s="165"/>
      <c r="B28" s="199" t="s">
        <v>121</v>
      </c>
      <c r="C28" s="48">
        <v>-15312</v>
      </c>
      <c r="D28" s="48">
        <v>-43851</v>
      </c>
      <c r="E28" s="48">
        <v>-72268</v>
      </c>
      <c r="F28" s="48">
        <v>-101897</v>
      </c>
      <c r="G28" s="47">
        <v>-13469</v>
      </c>
      <c r="H28" s="47">
        <v>0</v>
      </c>
      <c r="I28" s="47">
        <v>-13799</v>
      </c>
      <c r="J28" s="47">
        <v>-13799</v>
      </c>
      <c r="K28" s="47">
        <v>0</v>
      </c>
      <c r="L28" s="47">
        <v>-36010</v>
      </c>
      <c r="M28" s="47">
        <v>-36010</v>
      </c>
      <c r="N28" s="47">
        <v>0</v>
      </c>
      <c r="O28" s="47">
        <v>-57027</v>
      </c>
      <c r="P28" s="47">
        <v>-57027</v>
      </c>
      <c r="Q28" s="48">
        <v>-18752</v>
      </c>
      <c r="R28" s="48">
        <v>-41023</v>
      </c>
      <c r="S28" s="231">
        <v>-74402</v>
      </c>
      <c r="T28" s="483">
        <v>-130780</v>
      </c>
      <c r="U28" s="615">
        <v>-27466</v>
      </c>
      <c r="V28" s="707">
        <v>-39947</v>
      </c>
      <c r="W28" s="707">
        <v>-77897</v>
      </c>
      <c r="X28" s="707">
        <v>-76107</v>
      </c>
      <c r="Y28" s="791">
        <v>2755</v>
      </c>
    </row>
    <row r="29" spans="1:25" s="44" customFormat="1">
      <c r="A29" s="165"/>
      <c r="B29" s="199" t="s">
        <v>122</v>
      </c>
      <c r="C29" s="48">
        <v>-2111</v>
      </c>
      <c r="D29" s="48">
        <v>-1481</v>
      </c>
      <c r="E29" s="48">
        <v>-94</v>
      </c>
      <c r="F29" s="48">
        <v>-5206</v>
      </c>
      <c r="G29" s="47">
        <v>-295</v>
      </c>
      <c r="H29" s="47">
        <v>536</v>
      </c>
      <c r="I29" s="47">
        <v>2917</v>
      </c>
      <c r="J29" s="47">
        <v>3453</v>
      </c>
      <c r="K29" s="47">
        <v>178</v>
      </c>
      <c r="L29" s="47">
        <v>4163</v>
      </c>
      <c r="M29" s="47">
        <v>4341</v>
      </c>
      <c r="N29" s="47">
        <v>178</v>
      </c>
      <c r="O29" s="47">
        <v>632</v>
      </c>
      <c r="P29" s="47">
        <v>810</v>
      </c>
      <c r="Q29" s="48">
        <v>592</v>
      </c>
      <c r="R29" s="48">
        <v>-2596</v>
      </c>
      <c r="S29" s="231">
        <v>-289</v>
      </c>
      <c r="T29" s="483">
        <v>-7239</v>
      </c>
      <c r="U29" s="615">
        <v>136</v>
      </c>
      <c r="V29" s="707">
        <v>-862</v>
      </c>
      <c r="W29" s="707">
        <v>3009</v>
      </c>
      <c r="X29" s="707">
        <v>2239</v>
      </c>
      <c r="Y29" s="791">
        <v>-418</v>
      </c>
    </row>
    <row r="30" spans="1:25" s="44" customFormat="1">
      <c r="A30" s="165"/>
      <c r="B30" s="199" t="s">
        <v>123</v>
      </c>
      <c r="C30" s="48">
        <v>-216</v>
      </c>
      <c r="D30" s="48">
        <v>-1382</v>
      </c>
      <c r="E30" s="48">
        <v>-2259</v>
      </c>
      <c r="F30" s="48">
        <v>-2821</v>
      </c>
      <c r="G30" s="47">
        <v>461</v>
      </c>
      <c r="H30" s="47">
        <v>11</v>
      </c>
      <c r="I30" s="47">
        <v>1555</v>
      </c>
      <c r="J30" s="47">
        <v>1566</v>
      </c>
      <c r="K30" s="47">
        <v>-4</v>
      </c>
      <c r="L30" s="47">
        <v>2401</v>
      </c>
      <c r="M30" s="47">
        <v>2397</v>
      </c>
      <c r="N30" s="47">
        <v>-4</v>
      </c>
      <c r="O30" s="47">
        <v>880</v>
      </c>
      <c r="P30" s="47">
        <v>876</v>
      </c>
      <c r="Q30" s="48">
        <v>782</v>
      </c>
      <c r="R30" s="48">
        <v>2132</v>
      </c>
      <c r="S30" s="231">
        <v>1810</v>
      </c>
      <c r="T30" s="483">
        <v>-1061</v>
      </c>
      <c r="U30" s="615">
        <v>1481</v>
      </c>
      <c r="V30" s="707">
        <v>705</v>
      </c>
      <c r="W30" s="707">
        <v>997</v>
      </c>
      <c r="X30" s="707">
        <v>871</v>
      </c>
      <c r="Y30" s="791">
        <v>158</v>
      </c>
    </row>
    <row r="31" spans="1:25" s="44" customFormat="1">
      <c r="A31" s="165"/>
      <c r="B31" s="199" t="s">
        <v>124</v>
      </c>
      <c r="C31" s="48">
        <v>590</v>
      </c>
      <c r="D31" s="48">
        <v>1388</v>
      </c>
      <c r="E31" s="48">
        <v>1045</v>
      </c>
      <c r="F31" s="48">
        <v>-2526</v>
      </c>
      <c r="G31" s="47">
        <v>1184</v>
      </c>
      <c r="H31" s="47">
        <v>146</v>
      </c>
      <c r="I31" s="47">
        <v>1673</v>
      </c>
      <c r="J31" s="47">
        <v>1819</v>
      </c>
      <c r="K31" s="47">
        <v>157</v>
      </c>
      <c r="L31" s="47">
        <v>-110</v>
      </c>
      <c r="M31" s="47">
        <v>47</v>
      </c>
      <c r="N31" s="47">
        <v>157</v>
      </c>
      <c r="O31" s="47">
        <v>-4166</v>
      </c>
      <c r="P31" s="47">
        <v>-4009</v>
      </c>
      <c r="Q31" s="48">
        <v>-8846</v>
      </c>
      <c r="R31" s="48">
        <v>-11958</v>
      </c>
      <c r="S31" s="231">
        <v>-13426</v>
      </c>
      <c r="T31" s="483">
        <v>-20417</v>
      </c>
      <c r="U31" s="615">
        <v>-6232</v>
      </c>
      <c r="V31" s="707">
        <v>-15800</v>
      </c>
      <c r="W31" s="707">
        <v>-35800</v>
      </c>
      <c r="X31" s="707">
        <v>-45892</v>
      </c>
      <c r="Y31" s="791">
        <v>-26036</v>
      </c>
    </row>
    <row r="32" spans="1:25" s="44" customFormat="1">
      <c r="A32" s="165"/>
      <c r="B32" s="199" t="s">
        <v>125</v>
      </c>
      <c r="C32" s="48">
        <v>2860</v>
      </c>
      <c r="D32" s="48">
        <v>1397</v>
      </c>
      <c r="E32" s="48">
        <v>4585</v>
      </c>
      <c r="F32" s="48">
        <v>16544</v>
      </c>
      <c r="G32" s="47">
        <v>-9288</v>
      </c>
      <c r="H32" s="47">
        <v>-441</v>
      </c>
      <c r="I32" s="47">
        <v>-14069</v>
      </c>
      <c r="J32" s="47">
        <v>-14510</v>
      </c>
      <c r="K32" s="47">
        <v>-130</v>
      </c>
      <c r="L32" s="47">
        <v>-7036</v>
      </c>
      <c r="M32" s="47">
        <v>-7166</v>
      </c>
      <c r="N32" s="47">
        <v>-130</v>
      </c>
      <c r="O32" s="47">
        <v>7166</v>
      </c>
      <c r="P32" s="47">
        <v>7036</v>
      </c>
      <c r="Q32" s="48">
        <v>6504</v>
      </c>
      <c r="R32" s="48">
        <v>-1312</v>
      </c>
      <c r="S32" s="231">
        <v>6847</v>
      </c>
      <c r="T32" s="483">
        <v>4697</v>
      </c>
      <c r="U32" s="615">
        <v>-7220</v>
      </c>
      <c r="V32" s="707">
        <v>-2538</v>
      </c>
      <c r="W32" s="707">
        <v>150</v>
      </c>
      <c r="X32" s="707">
        <v>14093</v>
      </c>
      <c r="Y32" s="792">
        <v>-6320.3311903346666</v>
      </c>
    </row>
    <row r="33" spans="1:25" s="44" customFormat="1">
      <c r="A33" s="165"/>
      <c r="B33" s="199" t="s">
        <v>126</v>
      </c>
      <c r="C33" s="48">
        <v>-15547</v>
      </c>
      <c r="D33" s="48">
        <v>6932</v>
      </c>
      <c r="E33" s="48">
        <v>25363</v>
      </c>
      <c r="F33" s="48">
        <v>53765</v>
      </c>
      <c r="G33" s="47">
        <v>-8481</v>
      </c>
      <c r="H33" s="47">
        <v>0</v>
      </c>
      <c r="I33" s="47">
        <v>-9138</v>
      </c>
      <c r="J33" s="47">
        <v>-9138</v>
      </c>
      <c r="K33" s="47">
        <v>0</v>
      </c>
      <c r="L33" s="47">
        <v>28116</v>
      </c>
      <c r="M33" s="47">
        <v>28116</v>
      </c>
      <c r="N33" s="47">
        <v>0</v>
      </c>
      <c r="O33" s="47">
        <v>50464</v>
      </c>
      <c r="P33" s="47">
        <v>50464</v>
      </c>
      <c r="Q33" s="48">
        <v>5925</v>
      </c>
      <c r="R33" s="48">
        <v>-10676</v>
      </c>
      <c r="S33" s="231">
        <v>20501</v>
      </c>
      <c r="T33" s="483">
        <v>84117</v>
      </c>
      <c r="U33" s="615">
        <v>24268</v>
      </c>
      <c r="V33" s="707">
        <v>5799</v>
      </c>
      <c r="W33" s="707">
        <v>67004</v>
      </c>
      <c r="X33" s="707">
        <v>103624</v>
      </c>
      <c r="Y33" s="791">
        <v>31687</v>
      </c>
    </row>
    <row r="34" spans="1:25" s="44" customFormat="1">
      <c r="A34" s="165"/>
      <c r="B34" s="33" t="s">
        <v>127</v>
      </c>
      <c r="C34" s="48">
        <v>706</v>
      </c>
      <c r="D34" s="48">
        <v>2062</v>
      </c>
      <c r="E34" s="48">
        <v>3202</v>
      </c>
      <c r="F34" s="48">
        <v>4794</v>
      </c>
      <c r="G34" s="47">
        <v>838</v>
      </c>
      <c r="H34" s="47">
        <v>0</v>
      </c>
      <c r="I34" s="47">
        <v>2057</v>
      </c>
      <c r="J34" s="47">
        <v>2057</v>
      </c>
      <c r="K34" s="47">
        <v>0</v>
      </c>
      <c r="L34" s="47">
        <v>3146</v>
      </c>
      <c r="M34" s="47">
        <v>3146</v>
      </c>
      <c r="N34" s="47">
        <v>0</v>
      </c>
      <c r="O34" s="47">
        <v>4614</v>
      </c>
      <c r="P34" s="47">
        <v>4614</v>
      </c>
      <c r="Q34" s="48">
        <v>717</v>
      </c>
      <c r="R34" s="48">
        <v>2591</v>
      </c>
      <c r="S34" s="231">
        <v>4338</v>
      </c>
      <c r="T34" s="483">
        <v>5321</v>
      </c>
      <c r="U34" s="615">
        <v>1074</v>
      </c>
      <c r="V34" s="707">
        <v>2835</v>
      </c>
      <c r="W34" s="707">
        <v>4303</v>
      </c>
      <c r="X34" s="707">
        <v>5355</v>
      </c>
      <c r="Y34" s="791">
        <v>1586</v>
      </c>
    </row>
    <row r="35" spans="1:25" s="44" customFormat="1">
      <c r="A35" s="165"/>
      <c r="B35" s="33" t="s">
        <v>128</v>
      </c>
      <c r="C35" s="48">
        <v>-3608</v>
      </c>
      <c r="D35" s="48">
        <v>-7615</v>
      </c>
      <c r="E35" s="48">
        <v>-13111</v>
      </c>
      <c r="F35" s="48">
        <v>-17494</v>
      </c>
      <c r="G35" s="47">
        <v>-2601</v>
      </c>
      <c r="H35" s="47">
        <v>-42</v>
      </c>
      <c r="I35" s="47">
        <v>-5822</v>
      </c>
      <c r="J35" s="47">
        <v>-5864</v>
      </c>
      <c r="K35" s="47">
        <v>-61</v>
      </c>
      <c r="L35" s="47">
        <v>-12396</v>
      </c>
      <c r="M35" s="47">
        <v>-12457</v>
      </c>
      <c r="N35" s="47">
        <v>-61</v>
      </c>
      <c r="O35" s="47">
        <v>-11194</v>
      </c>
      <c r="P35" s="47">
        <v>-11255</v>
      </c>
      <c r="Q35" s="48">
        <v>-4308</v>
      </c>
      <c r="R35" s="48">
        <v>-10913</v>
      </c>
      <c r="S35" s="231">
        <v>-19337</v>
      </c>
      <c r="T35" s="483">
        <v>-27923</v>
      </c>
      <c r="U35" s="615">
        <v>-7280</v>
      </c>
      <c r="V35" s="707">
        <v>-7549</v>
      </c>
      <c r="W35" s="707">
        <v>-8240</v>
      </c>
      <c r="X35" s="707">
        <v>-12038</v>
      </c>
      <c r="Y35" s="791">
        <v>-2481</v>
      </c>
    </row>
    <row r="36" spans="1:25" s="44" customFormat="1">
      <c r="A36" s="165"/>
      <c r="B36" s="33" t="s">
        <v>129</v>
      </c>
      <c r="C36" s="48">
        <v>548</v>
      </c>
      <c r="D36" s="48">
        <v>1013</v>
      </c>
      <c r="E36" s="48">
        <v>1720</v>
      </c>
      <c r="F36" s="48">
        <v>3150</v>
      </c>
      <c r="G36" s="47">
        <v>238</v>
      </c>
      <c r="H36" s="47">
        <v>0</v>
      </c>
      <c r="I36" s="47">
        <v>513</v>
      </c>
      <c r="J36" s="47">
        <v>513</v>
      </c>
      <c r="K36" s="47">
        <v>0</v>
      </c>
      <c r="L36" s="47">
        <v>966</v>
      </c>
      <c r="M36" s="47">
        <v>966</v>
      </c>
      <c r="N36" s="47">
        <v>0</v>
      </c>
      <c r="O36" s="47">
        <v>1914</v>
      </c>
      <c r="P36" s="47">
        <v>1914</v>
      </c>
      <c r="Q36" s="48">
        <v>260</v>
      </c>
      <c r="R36" s="48">
        <v>902</v>
      </c>
      <c r="S36" s="231">
        <v>1230</v>
      </c>
      <c r="T36" s="483">
        <v>2347</v>
      </c>
      <c r="U36" s="615">
        <v>517</v>
      </c>
      <c r="V36" s="707">
        <v>1483</v>
      </c>
      <c r="W36" s="707">
        <v>2108</v>
      </c>
      <c r="X36" s="707">
        <v>6106</v>
      </c>
      <c r="Y36" s="791">
        <v>1564</v>
      </c>
    </row>
    <row r="37" spans="1:25" s="44" customFormat="1">
      <c r="A37" s="165"/>
      <c r="B37" s="33" t="s">
        <v>130</v>
      </c>
      <c r="C37" s="48">
        <v>-10002</v>
      </c>
      <c r="D37" s="48">
        <v>-18732</v>
      </c>
      <c r="E37" s="48">
        <v>-29439</v>
      </c>
      <c r="F37" s="48">
        <v>-40632</v>
      </c>
      <c r="G37" s="47">
        <v>-13820</v>
      </c>
      <c r="H37" s="47">
        <v>-2</v>
      </c>
      <c r="I37" s="47">
        <v>-28716</v>
      </c>
      <c r="J37" s="47">
        <v>-28718</v>
      </c>
      <c r="K37" s="47">
        <v>-3</v>
      </c>
      <c r="L37" s="47">
        <v>-41813</v>
      </c>
      <c r="M37" s="47">
        <v>-41816</v>
      </c>
      <c r="N37" s="47">
        <v>-3</v>
      </c>
      <c r="O37" s="47">
        <v>-55224</v>
      </c>
      <c r="P37" s="47">
        <v>-55227</v>
      </c>
      <c r="Q37" s="48">
        <v>-12732</v>
      </c>
      <c r="R37" s="48">
        <v>-25571</v>
      </c>
      <c r="S37" s="231">
        <v>-40339</v>
      </c>
      <c r="T37" s="483">
        <v>-57185</v>
      </c>
      <c r="U37" s="615">
        <v>-20056</v>
      </c>
      <c r="V37" s="707">
        <v>-40878</v>
      </c>
      <c r="W37" s="707">
        <v>-68669</v>
      </c>
      <c r="X37" s="707">
        <v>-98621</v>
      </c>
      <c r="Y37" s="791">
        <v>-32637</v>
      </c>
    </row>
    <row r="38" spans="1:25" s="44" customFormat="1" ht="13.5" thickBot="1">
      <c r="A38" s="164"/>
      <c r="B38" s="38" t="s">
        <v>131</v>
      </c>
      <c r="C38" s="207">
        <v>14318</v>
      </c>
      <c r="D38" s="207">
        <v>48230</v>
      </c>
      <c r="E38" s="207">
        <v>87793</v>
      </c>
      <c r="F38" s="207">
        <v>142846</v>
      </c>
      <c r="G38" s="256">
        <v>9015</v>
      </c>
      <c r="H38" s="149">
        <v>-153</v>
      </c>
      <c r="I38" s="256">
        <v>54147</v>
      </c>
      <c r="J38" s="256">
        <v>53994</v>
      </c>
      <c r="K38" s="256">
        <v>61</v>
      </c>
      <c r="L38" s="256">
        <v>125407</v>
      </c>
      <c r="M38" s="256">
        <v>125468</v>
      </c>
      <c r="N38" s="256">
        <v>61</v>
      </c>
      <c r="O38" s="256">
        <v>190531</v>
      </c>
      <c r="P38" s="256">
        <v>190592</v>
      </c>
      <c r="Q38" s="207">
        <v>28300</v>
      </c>
      <c r="R38" s="207">
        <v>36011</v>
      </c>
      <c r="S38" s="576">
        <v>93272</v>
      </c>
      <c r="T38" s="567">
        <v>138714</v>
      </c>
      <c r="U38" s="616">
        <v>11842</v>
      </c>
      <c r="V38" s="684">
        <v>31467</v>
      </c>
      <c r="W38" s="684">
        <v>92473</v>
      </c>
      <c r="X38" s="684">
        <v>158958</v>
      </c>
      <c r="Y38" s="793">
        <f>SUM(Y9:Y37)</f>
        <v>37634.668809665338</v>
      </c>
    </row>
    <row r="39" spans="1:25" s="44" customFormat="1" ht="13.5" thickTop="1">
      <c r="A39" s="164"/>
      <c r="B39" s="35"/>
      <c r="C39" s="148"/>
      <c r="D39" s="148"/>
      <c r="E39" s="148"/>
      <c r="F39" s="148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8"/>
      <c r="R39" s="148"/>
      <c r="S39" s="577"/>
      <c r="T39" s="568"/>
      <c r="U39" s="617"/>
      <c r="V39" s="617"/>
      <c r="W39" s="617"/>
      <c r="X39" s="617"/>
      <c r="Y39" s="794"/>
    </row>
    <row r="40" spans="1:25">
      <c r="A40" s="164"/>
      <c r="B40" s="45"/>
      <c r="C40" s="48"/>
      <c r="D40" s="48"/>
      <c r="E40" s="48"/>
      <c r="F40" s="48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8"/>
      <c r="R40" s="48"/>
      <c r="S40" s="231"/>
      <c r="T40" s="483"/>
      <c r="U40" s="618"/>
      <c r="V40" s="618"/>
      <c r="W40" s="618"/>
      <c r="X40" s="618"/>
      <c r="Y40" s="791"/>
    </row>
    <row r="41" spans="1:25">
      <c r="A41" s="164"/>
      <c r="B41" s="35" t="s">
        <v>132</v>
      </c>
      <c r="C41" s="48"/>
      <c r="D41" s="48"/>
      <c r="E41" s="48"/>
      <c r="F41" s="48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8"/>
      <c r="R41" s="48"/>
      <c r="S41" s="231"/>
      <c r="T41" s="483"/>
      <c r="U41" s="618"/>
      <c r="V41" s="618"/>
      <c r="W41" s="618"/>
      <c r="X41" s="618"/>
      <c r="Y41" s="791"/>
    </row>
    <row r="42" spans="1:25">
      <c r="A42" s="164"/>
      <c r="B42" s="33"/>
      <c r="C42" s="48"/>
      <c r="D42" s="48"/>
      <c r="E42" s="48"/>
      <c r="F42" s="48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8"/>
      <c r="R42" s="48"/>
      <c r="S42" s="231"/>
      <c r="T42" s="483"/>
      <c r="U42" s="618"/>
      <c r="V42" s="618"/>
      <c r="W42" s="618"/>
      <c r="X42" s="618"/>
      <c r="Y42" s="791"/>
    </row>
    <row r="43" spans="1:25">
      <c r="A43" s="165"/>
      <c r="B43" s="33" t="s">
        <v>133</v>
      </c>
      <c r="C43" s="48">
        <v>0</v>
      </c>
      <c r="D43" s="48">
        <v>-4621</v>
      </c>
      <c r="E43" s="48">
        <v>-9821</v>
      </c>
      <c r="F43" s="48">
        <v>-10186</v>
      </c>
      <c r="G43" s="47">
        <v>-5158</v>
      </c>
      <c r="H43" s="47">
        <v>0</v>
      </c>
      <c r="I43" s="47">
        <v>-7134</v>
      </c>
      <c r="J43" s="47">
        <v>-7134</v>
      </c>
      <c r="K43" s="47">
        <v>0</v>
      </c>
      <c r="L43" s="47">
        <v>-12989</v>
      </c>
      <c r="M43" s="47">
        <v>-12989</v>
      </c>
      <c r="N43" s="47">
        <v>0</v>
      </c>
      <c r="O43" s="47">
        <v>-13948</v>
      </c>
      <c r="P43" s="47">
        <v>-13948</v>
      </c>
      <c r="Q43" s="48">
        <v>0</v>
      </c>
      <c r="R43" s="48">
        <v>319</v>
      </c>
      <c r="S43" s="231">
        <v>-231</v>
      </c>
      <c r="T43" s="483">
        <v>-231</v>
      </c>
      <c r="U43" s="615">
        <v>-253</v>
      </c>
      <c r="V43" s="707">
        <v>-279</v>
      </c>
      <c r="W43" s="707">
        <v>-444</v>
      </c>
      <c r="X43" s="707">
        <v>-4288</v>
      </c>
      <c r="Y43" s="791">
        <v>66</v>
      </c>
    </row>
    <row r="44" spans="1:25">
      <c r="A44" s="165"/>
      <c r="B44" s="33" t="s">
        <v>134</v>
      </c>
      <c r="C44" s="48">
        <v>-18240</v>
      </c>
      <c r="D44" s="48">
        <v>-35698</v>
      </c>
      <c r="E44" s="48">
        <v>-57137</v>
      </c>
      <c r="F44" s="48">
        <v>-73081</v>
      </c>
      <c r="G44" s="47">
        <v>-25997</v>
      </c>
      <c r="H44" s="47">
        <v>-43</v>
      </c>
      <c r="I44" s="47">
        <v>-40556</v>
      </c>
      <c r="J44" s="47">
        <v>-40599</v>
      </c>
      <c r="K44" s="47">
        <v>-64</v>
      </c>
      <c r="L44" s="47">
        <v>-50097</v>
      </c>
      <c r="M44" s="47">
        <v>-50161</v>
      </c>
      <c r="N44" s="47">
        <v>-64</v>
      </c>
      <c r="O44" s="47">
        <v>-70560</v>
      </c>
      <c r="P44" s="47">
        <v>-70624</v>
      </c>
      <c r="Q44" s="48">
        <v>-6890</v>
      </c>
      <c r="R44" s="48">
        <v>-14676</v>
      </c>
      <c r="S44" s="231">
        <v>-25507</v>
      </c>
      <c r="T44" s="483">
        <v>-51146</v>
      </c>
      <c r="U44" s="615">
        <v>-15304</v>
      </c>
      <c r="V44" s="707">
        <v>-29919</v>
      </c>
      <c r="W44" s="707">
        <v>-47486</v>
      </c>
      <c r="X44" s="707">
        <v>-67112</v>
      </c>
      <c r="Y44" s="791">
        <v>-17278</v>
      </c>
    </row>
    <row r="45" spans="1:25">
      <c r="A45" s="165"/>
      <c r="B45" s="33" t="s">
        <v>135</v>
      </c>
      <c r="C45" s="48">
        <v>-11109</v>
      </c>
      <c r="D45" s="48">
        <v>-19450</v>
      </c>
      <c r="E45" s="48">
        <v>-31082</v>
      </c>
      <c r="F45" s="48">
        <v>-38602</v>
      </c>
      <c r="G45" s="47">
        <v>-11338</v>
      </c>
      <c r="H45" s="47">
        <v>-6</v>
      </c>
      <c r="I45" s="47">
        <v>-18805</v>
      </c>
      <c r="J45" s="47">
        <v>-18811</v>
      </c>
      <c r="K45" s="47">
        <v>-5</v>
      </c>
      <c r="L45" s="47">
        <v>-25601</v>
      </c>
      <c r="M45" s="47">
        <v>-25606</v>
      </c>
      <c r="N45" s="47">
        <v>-5</v>
      </c>
      <c r="O45" s="47">
        <v>-41952</v>
      </c>
      <c r="P45" s="47">
        <v>-41957</v>
      </c>
      <c r="Q45" s="48">
        <v>-10540</v>
      </c>
      <c r="R45" s="48">
        <v>-22731</v>
      </c>
      <c r="S45" s="231">
        <v>-34207</v>
      </c>
      <c r="T45" s="483">
        <v>-50360</v>
      </c>
      <c r="U45" s="615">
        <v>-14142</v>
      </c>
      <c r="V45" s="707">
        <v>-30674</v>
      </c>
      <c r="W45" s="707">
        <v>-46694</v>
      </c>
      <c r="X45" s="707">
        <v>-65261</v>
      </c>
      <c r="Y45" s="791">
        <v>-17016</v>
      </c>
    </row>
    <row r="46" spans="1:25">
      <c r="A46" s="165"/>
      <c r="B46" s="33" t="s">
        <v>136</v>
      </c>
      <c r="C46" s="48">
        <v>0</v>
      </c>
      <c r="D46" s="48">
        <v>0</v>
      </c>
      <c r="E46" s="48">
        <v>0</v>
      </c>
      <c r="F46" s="48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8">
        <v>0</v>
      </c>
      <c r="R46" s="48">
        <v>-1190</v>
      </c>
      <c r="S46" s="231">
        <v>-1906</v>
      </c>
      <c r="T46" s="483">
        <v>-1906</v>
      </c>
      <c r="U46" s="615">
        <v>-34</v>
      </c>
      <c r="V46" s="707">
        <v>-61</v>
      </c>
      <c r="W46" s="707">
        <v>-76</v>
      </c>
      <c r="X46" s="707">
        <v>-89</v>
      </c>
      <c r="Y46" s="791">
        <v>-12</v>
      </c>
    </row>
    <row r="47" spans="1:25">
      <c r="A47" s="165"/>
      <c r="B47" s="199" t="s">
        <v>137</v>
      </c>
      <c r="C47" s="48">
        <v>-1349</v>
      </c>
      <c r="D47" s="48">
        <v>-1823</v>
      </c>
      <c r="E47" s="48">
        <v>-2741</v>
      </c>
      <c r="F47" s="48">
        <v>-4218</v>
      </c>
      <c r="G47" s="47">
        <v>-1126</v>
      </c>
      <c r="H47" s="47">
        <v>0</v>
      </c>
      <c r="I47" s="47">
        <v>-2109</v>
      </c>
      <c r="J47" s="47">
        <v>-2109</v>
      </c>
      <c r="K47" s="47">
        <v>0</v>
      </c>
      <c r="L47" s="47">
        <v>-3262</v>
      </c>
      <c r="M47" s="47">
        <v>-3262</v>
      </c>
      <c r="N47" s="47">
        <v>0</v>
      </c>
      <c r="O47" s="47">
        <v>-4358</v>
      </c>
      <c r="P47" s="47">
        <v>-4358</v>
      </c>
      <c r="Q47" s="48">
        <v>-987</v>
      </c>
      <c r="R47" s="48">
        <v>-2148</v>
      </c>
      <c r="S47" s="231">
        <v>-3149</v>
      </c>
      <c r="T47" s="483">
        <v>-4531</v>
      </c>
      <c r="U47" s="615">
        <v>-1505</v>
      </c>
      <c r="V47" s="707">
        <v>-2537</v>
      </c>
      <c r="W47" s="707">
        <v>-4132</v>
      </c>
      <c r="X47" s="707">
        <v>-6032</v>
      </c>
      <c r="Y47" s="791">
        <v>-1424</v>
      </c>
    </row>
    <row r="48" spans="1:25">
      <c r="A48" s="165"/>
      <c r="B48" s="33" t="s">
        <v>138</v>
      </c>
      <c r="C48" s="48">
        <v>0</v>
      </c>
      <c r="D48" s="48">
        <v>0</v>
      </c>
      <c r="E48" s="48">
        <v>0</v>
      </c>
      <c r="F48" s="48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8">
        <v>-59</v>
      </c>
      <c r="R48" s="48">
        <v>-59</v>
      </c>
      <c r="S48" s="231">
        <v>-59</v>
      </c>
      <c r="T48" s="483">
        <v>-59</v>
      </c>
      <c r="U48" s="615">
        <v>0</v>
      </c>
      <c r="V48" s="707">
        <v>0</v>
      </c>
      <c r="W48" s="707">
        <v>0</v>
      </c>
      <c r="X48" s="707">
        <v>0</v>
      </c>
      <c r="Y48" s="791">
        <v>0</v>
      </c>
    </row>
    <row r="49" spans="1:25">
      <c r="A49" s="165"/>
      <c r="B49" s="33" t="s">
        <v>139</v>
      </c>
      <c r="C49" s="48">
        <v>1464</v>
      </c>
      <c r="D49" s="48">
        <v>2177</v>
      </c>
      <c r="E49" s="48">
        <v>3906</v>
      </c>
      <c r="F49" s="48">
        <v>5082</v>
      </c>
      <c r="G49" s="47">
        <v>1100</v>
      </c>
      <c r="H49" s="47">
        <v>0</v>
      </c>
      <c r="I49" s="47">
        <v>1842</v>
      </c>
      <c r="J49" s="47">
        <v>1842</v>
      </c>
      <c r="K49" s="47">
        <v>0</v>
      </c>
      <c r="L49" s="47">
        <v>3553</v>
      </c>
      <c r="M49" s="47">
        <v>3553</v>
      </c>
      <c r="N49" s="47">
        <v>0</v>
      </c>
      <c r="O49" s="47">
        <v>5938</v>
      </c>
      <c r="P49" s="47">
        <v>5938</v>
      </c>
      <c r="Q49" s="48">
        <v>533</v>
      </c>
      <c r="R49" s="48">
        <v>2125</v>
      </c>
      <c r="S49" s="231">
        <v>3444</v>
      </c>
      <c r="T49" s="483">
        <v>5867</v>
      </c>
      <c r="U49" s="615">
        <v>2006</v>
      </c>
      <c r="V49" s="707">
        <v>3767</v>
      </c>
      <c r="W49" s="707">
        <v>5370</v>
      </c>
      <c r="X49" s="707">
        <v>8223</v>
      </c>
      <c r="Y49" s="791">
        <v>1520</v>
      </c>
    </row>
    <row r="50" spans="1:25">
      <c r="A50" s="165"/>
      <c r="B50" s="33" t="s">
        <v>140</v>
      </c>
      <c r="C50" s="48">
        <v>-4124</v>
      </c>
      <c r="D50" s="48">
        <v>-7586</v>
      </c>
      <c r="E50" s="48">
        <v>-9691</v>
      </c>
      <c r="F50" s="48">
        <v>-13765</v>
      </c>
      <c r="G50" s="47">
        <v>-1238</v>
      </c>
      <c r="H50" s="47">
        <v>0</v>
      </c>
      <c r="I50" s="47">
        <v>-1304</v>
      </c>
      <c r="J50" s="47">
        <v>-1304</v>
      </c>
      <c r="K50" s="47">
        <v>0</v>
      </c>
      <c r="L50" s="47">
        <v>-1990</v>
      </c>
      <c r="M50" s="47">
        <v>-1990</v>
      </c>
      <c r="N50" s="47">
        <v>0</v>
      </c>
      <c r="O50" s="47">
        <v>-2567</v>
      </c>
      <c r="P50" s="47">
        <v>-2567</v>
      </c>
      <c r="Q50" s="48">
        <v>-1296</v>
      </c>
      <c r="R50" s="48">
        <v>-3962</v>
      </c>
      <c r="S50" s="231">
        <v>-28714</v>
      </c>
      <c r="T50" s="483">
        <v>-50340</v>
      </c>
      <c r="U50" s="615">
        <v>-4815</v>
      </c>
      <c r="V50" s="707">
        <v>-17367</v>
      </c>
      <c r="W50" s="707">
        <v>-61578</v>
      </c>
      <c r="X50" s="707">
        <v>-78747</v>
      </c>
      <c r="Y50" s="791">
        <v>-32428.533842357399</v>
      </c>
    </row>
    <row r="51" spans="1:25">
      <c r="A51" s="165"/>
      <c r="B51" s="33" t="s">
        <v>141</v>
      </c>
      <c r="C51" s="48">
        <v>2154</v>
      </c>
      <c r="D51" s="48">
        <v>6214</v>
      </c>
      <c r="E51" s="48">
        <v>8906</v>
      </c>
      <c r="F51" s="48">
        <v>13085</v>
      </c>
      <c r="G51" s="47">
        <v>1974</v>
      </c>
      <c r="H51" s="47">
        <v>0</v>
      </c>
      <c r="I51" s="47">
        <v>7681</v>
      </c>
      <c r="J51" s="47">
        <v>7681</v>
      </c>
      <c r="K51" s="47">
        <v>0</v>
      </c>
      <c r="L51" s="47">
        <v>9594</v>
      </c>
      <c r="M51" s="47">
        <v>9594</v>
      </c>
      <c r="N51" s="47">
        <v>0</v>
      </c>
      <c r="O51" s="47">
        <v>10602</v>
      </c>
      <c r="P51" s="47">
        <v>10602</v>
      </c>
      <c r="Q51" s="48">
        <v>926</v>
      </c>
      <c r="R51" s="48">
        <v>1419</v>
      </c>
      <c r="S51" s="231">
        <v>4725</v>
      </c>
      <c r="T51" s="483">
        <v>6564</v>
      </c>
      <c r="U51" s="615">
        <v>3554</v>
      </c>
      <c r="V51" s="707">
        <v>10795</v>
      </c>
      <c r="W51" s="707">
        <v>11217</v>
      </c>
      <c r="X51" s="707">
        <v>28909</v>
      </c>
      <c r="Y51" s="791">
        <v>7627.8491620953537</v>
      </c>
    </row>
    <row r="52" spans="1:25">
      <c r="A52" s="165"/>
      <c r="B52" s="33" t="s">
        <v>142</v>
      </c>
      <c r="C52" s="231">
        <v>-60</v>
      </c>
      <c r="D52" s="231">
        <v>-60</v>
      </c>
      <c r="E52" s="231">
        <v>-1087</v>
      </c>
      <c r="F52" s="231">
        <v>-1087</v>
      </c>
      <c r="G52" s="47">
        <v>0</v>
      </c>
      <c r="H52" s="47">
        <v>0</v>
      </c>
      <c r="I52" s="47">
        <v>-700</v>
      </c>
      <c r="J52" s="47">
        <v>-700</v>
      </c>
      <c r="K52" s="47">
        <v>0</v>
      </c>
      <c r="L52" s="47">
        <v>-1347</v>
      </c>
      <c r="M52" s="47">
        <v>-1347</v>
      </c>
      <c r="N52" s="47">
        <v>0</v>
      </c>
      <c r="O52" s="47">
        <v>-1587</v>
      </c>
      <c r="P52" s="47">
        <v>-1587</v>
      </c>
      <c r="Q52" s="231">
        <v>-710</v>
      </c>
      <c r="R52" s="231">
        <v>-800</v>
      </c>
      <c r="S52" s="231">
        <v>-4286</v>
      </c>
      <c r="T52" s="483">
        <v>-2560</v>
      </c>
      <c r="U52" s="615">
        <v>-4637</v>
      </c>
      <c r="V52" s="707">
        <v>-4637</v>
      </c>
      <c r="W52" s="707">
        <v>-4704</v>
      </c>
      <c r="X52" s="707">
        <v>-4704</v>
      </c>
      <c r="Y52" s="792">
        <v>0</v>
      </c>
    </row>
    <row r="53" spans="1:25">
      <c r="A53" s="165"/>
      <c r="B53" s="199" t="s">
        <v>143</v>
      </c>
      <c r="C53" s="231">
        <v>-35</v>
      </c>
      <c r="D53" s="231">
        <v>-108</v>
      </c>
      <c r="E53" s="231">
        <v>-349</v>
      </c>
      <c r="F53" s="231">
        <v>-657</v>
      </c>
      <c r="G53" s="47">
        <v>146</v>
      </c>
      <c r="H53" s="47">
        <v>0</v>
      </c>
      <c r="I53" s="47">
        <v>-821</v>
      </c>
      <c r="J53" s="47">
        <v>-821</v>
      </c>
      <c r="K53" s="47">
        <v>0</v>
      </c>
      <c r="L53" s="47">
        <v>-783</v>
      </c>
      <c r="M53" s="47">
        <v>-783</v>
      </c>
      <c r="N53" s="47">
        <v>0</v>
      </c>
      <c r="O53" s="47">
        <v>-242</v>
      </c>
      <c r="P53" s="47">
        <v>-242</v>
      </c>
      <c r="Q53" s="231">
        <v>-101</v>
      </c>
      <c r="R53" s="231">
        <v>388</v>
      </c>
      <c r="S53" s="231">
        <v>388</v>
      </c>
      <c r="T53" s="483">
        <v>-3014</v>
      </c>
      <c r="U53" s="615">
        <v>-1542</v>
      </c>
      <c r="V53" s="707">
        <v>-7972</v>
      </c>
      <c r="W53" s="707">
        <v>-2011</v>
      </c>
      <c r="X53" s="707">
        <v>-2489</v>
      </c>
      <c r="Y53" s="792">
        <v>-11965</v>
      </c>
    </row>
    <row r="54" spans="1:25">
      <c r="A54" s="165"/>
      <c r="B54" s="199" t="s">
        <v>144</v>
      </c>
      <c r="C54" s="231">
        <v>1272</v>
      </c>
      <c r="D54" s="231">
        <v>1272</v>
      </c>
      <c r="E54" s="231">
        <v>1272</v>
      </c>
      <c r="F54" s="231">
        <v>3891</v>
      </c>
      <c r="G54" s="47">
        <v>-86</v>
      </c>
      <c r="H54" s="47">
        <v>0</v>
      </c>
      <c r="I54" s="47">
        <v>-86</v>
      </c>
      <c r="J54" s="47">
        <v>-86</v>
      </c>
      <c r="K54" s="47">
        <v>0</v>
      </c>
      <c r="L54" s="47">
        <v>-129</v>
      </c>
      <c r="M54" s="47">
        <v>-129</v>
      </c>
      <c r="N54" s="47">
        <v>-82</v>
      </c>
      <c r="O54" s="47">
        <v>-67</v>
      </c>
      <c r="P54" s="47">
        <v>-149</v>
      </c>
      <c r="Q54" s="231">
        <v>0</v>
      </c>
      <c r="R54" s="231">
        <v>0</v>
      </c>
      <c r="S54" s="231">
        <v>-246</v>
      </c>
      <c r="T54" s="483">
        <v>941</v>
      </c>
      <c r="U54" s="615">
        <v>15561</v>
      </c>
      <c r="V54" s="707">
        <v>15561</v>
      </c>
      <c r="W54" s="707">
        <v>15561</v>
      </c>
      <c r="X54" s="707">
        <v>15561</v>
      </c>
      <c r="Y54" s="792">
        <v>0</v>
      </c>
    </row>
    <row r="55" spans="1:25">
      <c r="A55" s="165"/>
      <c r="B55" s="199" t="s">
        <v>145</v>
      </c>
      <c r="C55" s="231">
        <v>0</v>
      </c>
      <c r="D55" s="231">
        <v>0</v>
      </c>
      <c r="E55" s="231">
        <v>3010</v>
      </c>
      <c r="F55" s="231">
        <v>3014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231">
        <v>0</v>
      </c>
      <c r="R55" s="231">
        <v>0</v>
      </c>
      <c r="S55" s="231">
        <v>0</v>
      </c>
      <c r="T55" s="483">
        <v>100</v>
      </c>
      <c r="U55" s="615">
        <v>0</v>
      </c>
      <c r="V55" s="707">
        <v>0</v>
      </c>
      <c r="W55" s="707">
        <v>0</v>
      </c>
      <c r="X55" s="707">
        <v>0</v>
      </c>
      <c r="Y55" s="792">
        <v>0</v>
      </c>
    </row>
    <row r="56" spans="1:25">
      <c r="A56" s="165"/>
      <c r="B56" s="199" t="s">
        <v>146</v>
      </c>
      <c r="C56" s="231">
        <v>77</v>
      </c>
      <c r="D56" s="231">
        <v>125</v>
      </c>
      <c r="E56" s="231">
        <v>74</v>
      </c>
      <c r="F56" s="231">
        <v>92</v>
      </c>
      <c r="G56" s="47">
        <v>250</v>
      </c>
      <c r="H56" s="47">
        <v>0</v>
      </c>
      <c r="I56" s="47">
        <v>379</v>
      </c>
      <c r="J56" s="47">
        <v>379</v>
      </c>
      <c r="K56" s="47">
        <v>0</v>
      </c>
      <c r="L56" s="47">
        <v>434</v>
      </c>
      <c r="M56" s="47">
        <v>434</v>
      </c>
      <c r="N56" s="47">
        <v>0</v>
      </c>
      <c r="O56" s="47">
        <v>654</v>
      </c>
      <c r="P56" s="47">
        <v>654</v>
      </c>
      <c r="Q56" s="231">
        <v>7</v>
      </c>
      <c r="R56" s="231">
        <v>25</v>
      </c>
      <c r="S56" s="231">
        <v>25</v>
      </c>
      <c r="T56" s="483">
        <v>34</v>
      </c>
      <c r="U56" s="615">
        <v>0</v>
      </c>
      <c r="V56" s="707">
        <v>0</v>
      </c>
      <c r="W56" s="707">
        <v>-1</v>
      </c>
      <c r="X56" s="707">
        <v>0</v>
      </c>
      <c r="Y56" s="792">
        <v>0</v>
      </c>
    </row>
    <row r="57" spans="1:25" s="44" customFormat="1" ht="13.5" thickBot="1">
      <c r="A57" s="165"/>
      <c r="B57" s="38" t="s">
        <v>147</v>
      </c>
      <c r="C57" s="150">
        <v>-29950</v>
      </c>
      <c r="D57" s="150">
        <v>-59558</v>
      </c>
      <c r="E57" s="150">
        <v>-94740</v>
      </c>
      <c r="F57" s="150">
        <v>-116432</v>
      </c>
      <c r="G57" s="149">
        <v>-41473</v>
      </c>
      <c r="H57" s="149">
        <v>-49</v>
      </c>
      <c r="I57" s="149">
        <v>-61613</v>
      </c>
      <c r="J57" s="149">
        <v>-61662</v>
      </c>
      <c r="K57" s="149">
        <v>-69</v>
      </c>
      <c r="L57" s="149">
        <v>-82617</v>
      </c>
      <c r="M57" s="149">
        <v>-82686</v>
      </c>
      <c r="N57" s="149">
        <v>-151</v>
      </c>
      <c r="O57" s="149">
        <v>-118087</v>
      </c>
      <c r="P57" s="149">
        <v>-118238</v>
      </c>
      <c r="Q57" s="150">
        <v>-19117</v>
      </c>
      <c r="R57" s="150">
        <v>-41290</v>
      </c>
      <c r="S57" s="578">
        <v>-89723</v>
      </c>
      <c r="T57" s="569">
        <v>-150641</v>
      </c>
      <c r="U57" s="619">
        <v>-21111</v>
      </c>
      <c r="V57" s="708">
        <v>-63323</v>
      </c>
      <c r="W57" s="708">
        <v>-134978</v>
      </c>
      <c r="X57" s="708">
        <v>-176029</v>
      </c>
      <c r="Y57" s="795">
        <f>-70911</f>
        <v>-70911</v>
      </c>
    </row>
    <row r="58" spans="1:25" s="44" customFormat="1" ht="13.5" thickTop="1">
      <c r="A58" s="165"/>
      <c r="B58" s="35"/>
      <c r="C58" s="157"/>
      <c r="D58" s="157"/>
      <c r="E58" s="157"/>
      <c r="F58" s="157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57"/>
      <c r="R58" s="157"/>
      <c r="S58" s="157"/>
      <c r="T58" s="484"/>
      <c r="U58" s="620"/>
      <c r="V58" s="620"/>
      <c r="W58" s="620"/>
      <c r="X58" s="620"/>
      <c r="Y58" s="157"/>
    </row>
    <row r="59" spans="1:25">
      <c r="A59" s="165"/>
      <c r="B59" s="33"/>
      <c r="C59" s="48"/>
      <c r="D59" s="48"/>
      <c r="E59" s="48"/>
      <c r="F59" s="48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8"/>
      <c r="R59" s="48"/>
      <c r="S59" s="231"/>
      <c r="T59" s="483"/>
      <c r="U59" s="618"/>
      <c r="V59" s="618"/>
      <c r="W59" s="618"/>
      <c r="X59" s="618"/>
      <c r="Y59" s="791"/>
    </row>
    <row r="60" spans="1:25">
      <c r="A60" s="164"/>
      <c r="B60" s="35" t="s">
        <v>148</v>
      </c>
      <c r="C60" s="48"/>
      <c r="D60" s="48"/>
      <c r="E60" s="48"/>
      <c r="F60" s="48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8">
        <v>0</v>
      </c>
      <c r="R60" s="48"/>
      <c r="S60" s="231"/>
      <c r="T60" s="483"/>
      <c r="U60" s="618"/>
      <c r="V60" s="618"/>
      <c r="W60" s="618"/>
      <c r="X60" s="618"/>
      <c r="Y60" s="791"/>
    </row>
    <row r="61" spans="1:25">
      <c r="A61" s="165"/>
      <c r="B61" s="33" t="s">
        <v>149</v>
      </c>
      <c r="C61" s="48">
        <v>-10813</v>
      </c>
      <c r="D61" s="48">
        <v>-10813</v>
      </c>
      <c r="E61" s="48">
        <v>-20813</v>
      </c>
      <c r="F61" s="48">
        <v>-20813</v>
      </c>
      <c r="G61" s="47">
        <v>-10000</v>
      </c>
      <c r="H61" s="47">
        <v>0</v>
      </c>
      <c r="I61" s="47">
        <v>-20523</v>
      </c>
      <c r="J61" s="47">
        <v>-20523</v>
      </c>
      <c r="K61" s="47">
        <v>0</v>
      </c>
      <c r="L61" s="47">
        <v>-20796</v>
      </c>
      <c r="M61" s="47">
        <v>-20796</v>
      </c>
      <c r="N61" s="47">
        <v>0</v>
      </c>
      <c r="O61" s="47">
        <v>-56767</v>
      </c>
      <c r="P61" s="47">
        <v>-56767</v>
      </c>
      <c r="Q61" s="48">
        <v>-10000</v>
      </c>
      <c r="R61" s="48">
        <v>-28344</v>
      </c>
      <c r="S61" s="231">
        <v>-29502</v>
      </c>
      <c r="T61" s="483">
        <v>-45814</v>
      </c>
      <c r="U61" s="615">
        <v>-14676</v>
      </c>
      <c r="V61" s="707">
        <v>-14612</v>
      </c>
      <c r="W61" s="707">
        <v>-34722</v>
      </c>
      <c r="X61" s="707">
        <v>-56126</v>
      </c>
      <c r="Y61" s="791">
        <v>-30018</v>
      </c>
    </row>
    <row r="62" spans="1:25">
      <c r="A62" s="165"/>
      <c r="B62" s="33" t="s">
        <v>150</v>
      </c>
      <c r="C62" s="48">
        <v>4350</v>
      </c>
      <c r="D62" s="48">
        <v>4350</v>
      </c>
      <c r="E62" s="48">
        <v>4350</v>
      </c>
      <c r="F62" s="48">
        <v>4350</v>
      </c>
      <c r="G62" s="47">
        <v>0</v>
      </c>
      <c r="H62" s="47">
        <v>0</v>
      </c>
      <c r="I62" s="47">
        <v>29900</v>
      </c>
      <c r="J62" s="47">
        <v>29900</v>
      </c>
      <c r="K62" s="47">
        <v>0</v>
      </c>
      <c r="L62" s="47">
        <v>49900</v>
      </c>
      <c r="M62" s="47">
        <v>49900</v>
      </c>
      <c r="N62" s="47">
        <v>0</v>
      </c>
      <c r="O62" s="47">
        <v>63970</v>
      </c>
      <c r="P62" s="47">
        <v>63970</v>
      </c>
      <c r="Q62" s="48">
        <v>20600</v>
      </c>
      <c r="R62" s="48">
        <v>21150</v>
      </c>
      <c r="S62" s="231">
        <v>22430</v>
      </c>
      <c r="T62" s="483">
        <v>58277</v>
      </c>
      <c r="U62" s="615">
        <v>41802</v>
      </c>
      <c r="V62" s="707">
        <v>42331</v>
      </c>
      <c r="W62" s="707">
        <v>53354</v>
      </c>
      <c r="X62" s="707">
        <v>64094</v>
      </c>
      <c r="Y62" s="791">
        <v>60206</v>
      </c>
    </row>
    <row r="63" spans="1:25">
      <c r="A63" s="165"/>
      <c r="B63" s="33" t="s">
        <v>151</v>
      </c>
      <c r="C63" s="48">
        <v>-200</v>
      </c>
      <c r="D63" s="48">
        <v>-15691</v>
      </c>
      <c r="E63" s="48">
        <v>-18390</v>
      </c>
      <c r="F63" s="48">
        <v>-21483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8">
        <v>0</v>
      </c>
      <c r="R63" s="48">
        <v>0</v>
      </c>
      <c r="S63" s="231">
        <v>0</v>
      </c>
      <c r="T63" s="483">
        <v>0</v>
      </c>
      <c r="U63" s="615">
        <v>0</v>
      </c>
      <c r="V63" s="707">
        <v>0</v>
      </c>
      <c r="W63" s="707">
        <v>-2490</v>
      </c>
      <c r="X63" s="707">
        <v>-2647</v>
      </c>
      <c r="Y63" s="791">
        <v>0</v>
      </c>
    </row>
    <row r="64" spans="1:25">
      <c r="A64" s="165"/>
      <c r="B64" s="33" t="s">
        <v>152</v>
      </c>
      <c r="C64" s="48">
        <v>-55</v>
      </c>
      <c r="D64" s="48">
        <v>-96</v>
      </c>
      <c r="E64" s="48">
        <v>-95</v>
      </c>
      <c r="F64" s="48">
        <v>-96</v>
      </c>
      <c r="G64" s="47">
        <v>0</v>
      </c>
      <c r="H64" s="47">
        <v>0</v>
      </c>
      <c r="I64" s="47">
        <v>-135</v>
      </c>
      <c r="J64" s="47">
        <v>-135</v>
      </c>
      <c r="K64" s="47">
        <v>0</v>
      </c>
      <c r="L64" s="47">
        <v>-187</v>
      </c>
      <c r="M64" s="47">
        <v>-187</v>
      </c>
      <c r="N64" s="47">
        <v>0</v>
      </c>
      <c r="O64" s="47">
        <v>-263</v>
      </c>
      <c r="P64" s="47">
        <v>-263</v>
      </c>
      <c r="Q64" s="48">
        <v>-35</v>
      </c>
      <c r="R64" s="48">
        <v>-35</v>
      </c>
      <c r="S64" s="231">
        <v>-35</v>
      </c>
      <c r="T64" s="483">
        <v>-354</v>
      </c>
      <c r="U64" s="615">
        <v>0</v>
      </c>
      <c r="V64" s="707">
        <v>0</v>
      </c>
      <c r="W64" s="707">
        <v>-283</v>
      </c>
      <c r="X64" s="707">
        <v>-569</v>
      </c>
      <c r="Y64" s="791">
        <v>-10</v>
      </c>
    </row>
    <row r="65" spans="1:25">
      <c r="A65" s="165"/>
      <c r="B65" s="33" t="s">
        <v>153</v>
      </c>
      <c r="C65" s="48">
        <v>-4474</v>
      </c>
      <c r="D65" s="48">
        <v>-8465</v>
      </c>
      <c r="E65" s="48">
        <v>-11361</v>
      </c>
      <c r="F65" s="48">
        <v>-16516</v>
      </c>
      <c r="G65" s="47">
        <v>-3453</v>
      </c>
      <c r="H65" s="47">
        <v>-30</v>
      </c>
      <c r="I65" s="47">
        <v>-7807</v>
      </c>
      <c r="J65" s="47">
        <v>-7837</v>
      </c>
      <c r="K65" s="47">
        <v>-48</v>
      </c>
      <c r="L65" s="47">
        <v>-11953</v>
      </c>
      <c r="M65" s="47">
        <v>-12001</v>
      </c>
      <c r="N65" s="47">
        <v>-48</v>
      </c>
      <c r="O65" s="47">
        <v>-16395</v>
      </c>
      <c r="P65" s="47">
        <v>-16443</v>
      </c>
      <c r="Q65" s="48">
        <v>-4525</v>
      </c>
      <c r="R65" s="48">
        <v>-9032</v>
      </c>
      <c r="S65" s="231">
        <v>-13768</v>
      </c>
      <c r="T65" s="483">
        <v>-19785</v>
      </c>
      <c r="U65" s="615">
        <v>-4382</v>
      </c>
      <c r="V65" s="707">
        <v>-9053</v>
      </c>
      <c r="W65" s="707">
        <v>-13470</v>
      </c>
      <c r="X65" s="707">
        <v>-18925</v>
      </c>
      <c r="Y65" s="791">
        <v>-4811</v>
      </c>
    </row>
    <row r="66" spans="1:25">
      <c r="A66" s="165"/>
      <c r="B66" s="33" t="s">
        <v>154</v>
      </c>
      <c r="C66" s="48">
        <v>0</v>
      </c>
      <c r="D66" s="48">
        <v>-1</v>
      </c>
      <c r="E66" s="48">
        <v>-44301</v>
      </c>
      <c r="F66" s="48">
        <v>-61955</v>
      </c>
      <c r="G66" s="47">
        <v>-8</v>
      </c>
      <c r="H66" s="47">
        <v>0</v>
      </c>
      <c r="I66" s="47">
        <v>-9</v>
      </c>
      <c r="J66" s="47">
        <v>-9</v>
      </c>
      <c r="K66" s="47">
        <v>0</v>
      </c>
      <c r="L66" s="47">
        <v>-40951</v>
      </c>
      <c r="M66" s="47">
        <v>-40951</v>
      </c>
      <c r="N66" s="47">
        <v>0</v>
      </c>
      <c r="O66" s="47">
        <v>-40959</v>
      </c>
      <c r="P66" s="47">
        <v>-40959</v>
      </c>
      <c r="Q66" s="48">
        <v>-54</v>
      </c>
      <c r="R66" s="48">
        <v>-25525</v>
      </c>
      <c r="S66" s="231">
        <v>-47447</v>
      </c>
      <c r="T66" s="483">
        <v>-47471</v>
      </c>
      <c r="U66" s="615">
        <v>-4</v>
      </c>
      <c r="V66" s="707">
        <v>0</v>
      </c>
      <c r="W66" s="707">
        <v>-47413</v>
      </c>
      <c r="X66" s="707">
        <v>-47318</v>
      </c>
      <c r="Y66" s="791">
        <v>-7</v>
      </c>
    </row>
    <row r="67" spans="1:25">
      <c r="A67" s="165"/>
      <c r="B67" s="33" t="s">
        <v>155</v>
      </c>
      <c r="C67" s="48"/>
      <c r="D67" s="48"/>
      <c r="E67" s="48"/>
      <c r="F67" s="48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8">
        <v>0</v>
      </c>
      <c r="R67" s="48">
        <v>482</v>
      </c>
      <c r="S67" s="231">
        <v>482</v>
      </c>
      <c r="T67" s="483">
        <v>482</v>
      </c>
      <c r="U67" s="615">
        <v>0</v>
      </c>
      <c r="V67" s="707">
        <v>11278</v>
      </c>
      <c r="W67" s="707">
        <v>10979</v>
      </c>
      <c r="X67" s="707">
        <v>10979</v>
      </c>
      <c r="Y67" s="791">
        <v>0</v>
      </c>
    </row>
    <row r="68" spans="1:25" s="44" customFormat="1">
      <c r="A68" s="154"/>
      <c r="B68" s="33" t="s">
        <v>156</v>
      </c>
      <c r="C68" s="48">
        <v>0</v>
      </c>
      <c r="D68" s="48">
        <v>0</v>
      </c>
      <c r="E68" s="48">
        <v>-3474</v>
      </c>
      <c r="F68" s="48">
        <v>-3474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8">
        <v>21</v>
      </c>
      <c r="R68" s="48">
        <v>-84</v>
      </c>
      <c r="S68" s="231">
        <v>-84</v>
      </c>
      <c r="T68" s="483">
        <v>-84</v>
      </c>
      <c r="U68" s="615">
        <v>0</v>
      </c>
      <c r="V68" s="707">
        <v>0</v>
      </c>
      <c r="W68" s="707">
        <v>0</v>
      </c>
      <c r="X68" s="707">
        <v>-50</v>
      </c>
      <c r="Y68" s="791">
        <v>0</v>
      </c>
    </row>
    <row r="69" spans="1:25" s="44" customFormat="1">
      <c r="A69" s="165"/>
      <c r="B69" s="33" t="s">
        <v>157</v>
      </c>
      <c r="C69" s="48">
        <v>828</v>
      </c>
      <c r="D69" s="48">
        <v>1714</v>
      </c>
      <c r="E69" s="48">
        <v>46047</v>
      </c>
      <c r="F69" s="48">
        <v>64311</v>
      </c>
      <c r="G69" s="47">
        <v>46076</v>
      </c>
      <c r="H69" s="47">
        <v>219</v>
      </c>
      <c r="I69" s="47">
        <v>47164</v>
      </c>
      <c r="J69" s="47">
        <v>47383</v>
      </c>
      <c r="K69" s="47">
        <v>219</v>
      </c>
      <c r="L69" s="47">
        <v>67909</v>
      </c>
      <c r="M69" s="47">
        <v>68128</v>
      </c>
      <c r="N69" s="47">
        <v>219</v>
      </c>
      <c r="O69" s="47">
        <v>79933</v>
      </c>
      <c r="P69" s="47">
        <v>80152</v>
      </c>
      <c r="Q69" s="48">
        <v>382</v>
      </c>
      <c r="R69" s="48">
        <v>41018</v>
      </c>
      <c r="S69" s="231">
        <v>65100</v>
      </c>
      <c r="T69" s="483">
        <v>113867</v>
      </c>
      <c r="U69" s="615">
        <v>833</v>
      </c>
      <c r="V69" s="707">
        <v>60875</v>
      </c>
      <c r="W69" s="707">
        <v>155037</v>
      </c>
      <c r="X69" s="707">
        <v>220510</v>
      </c>
      <c r="Y69" s="791">
        <v>139795</v>
      </c>
    </row>
    <row r="70" spans="1:25" s="44" customFormat="1">
      <c r="A70" s="165"/>
      <c r="B70" s="33" t="s">
        <v>158</v>
      </c>
      <c r="C70" s="48">
        <v>-2348</v>
      </c>
      <c r="D70" s="48">
        <v>-2680</v>
      </c>
      <c r="E70" s="48">
        <v>-9133</v>
      </c>
      <c r="F70" s="48">
        <v>-15538</v>
      </c>
      <c r="G70" s="47">
        <v>-5432</v>
      </c>
      <c r="H70" s="47">
        <v>0</v>
      </c>
      <c r="I70" s="47">
        <v>-11512</v>
      </c>
      <c r="J70" s="47">
        <v>-11512</v>
      </c>
      <c r="K70" s="47">
        <v>-140</v>
      </c>
      <c r="L70" s="47">
        <v>-35861</v>
      </c>
      <c r="M70" s="47">
        <v>-36001</v>
      </c>
      <c r="N70" s="47">
        <v>-140</v>
      </c>
      <c r="O70" s="47">
        <v>-62272</v>
      </c>
      <c r="P70" s="47">
        <v>-62412</v>
      </c>
      <c r="Q70" s="48">
        <v>-35939</v>
      </c>
      <c r="R70" s="48">
        <v>-36344</v>
      </c>
      <c r="S70" s="231">
        <v>-49615</v>
      </c>
      <c r="T70" s="483">
        <v>-59928</v>
      </c>
      <c r="U70" s="615">
        <v>-10009</v>
      </c>
      <c r="V70" s="707">
        <v>-61214</v>
      </c>
      <c r="W70" s="707">
        <v>-94392</v>
      </c>
      <c r="X70" s="707">
        <v>-118062</v>
      </c>
      <c r="Y70" s="791">
        <v>-148034</v>
      </c>
    </row>
    <row r="71" spans="1:25" s="44" customFormat="1">
      <c r="A71" s="165"/>
      <c r="B71" s="33" t="s">
        <v>159</v>
      </c>
      <c r="C71" s="48">
        <v>0</v>
      </c>
      <c r="D71" s="48">
        <v>0</v>
      </c>
      <c r="E71" s="48">
        <v>0</v>
      </c>
      <c r="F71" s="48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8">
        <v>0</v>
      </c>
      <c r="R71" s="48">
        <v>-1208</v>
      </c>
      <c r="S71" s="231">
        <v>-1204</v>
      </c>
      <c r="T71" s="483">
        <v>-1204</v>
      </c>
      <c r="U71" s="615">
        <v>-100</v>
      </c>
      <c r="V71" s="707">
        <v>-821</v>
      </c>
      <c r="W71" s="707">
        <v>-821</v>
      </c>
      <c r="X71" s="707">
        <v>-1019</v>
      </c>
      <c r="Y71" s="791">
        <v>-831.16496600000005</v>
      </c>
    </row>
    <row r="72" spans="1:25" s="44" customFormat="1">
      <c r="A72" s="165"/>
      <c r="B72" s="33" t="s">
        <v>160</v>
      </c>
      <c r="C72" s="48">
        <v>0</v>
      </c>
      <c r="D72" s="48">
        <v>0</v>
      </c>
      <c r="E72" s="48">
        <v>0</v>
      </c>
      <c r="F72" s="48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8">
        <v>0</v>
      </c>
      <c r="R72" s="48">
        <v>3370</v>
      </c>
      <c r="S72" s="231">
        <v>3370</v>
      </c>
      <c r="T72" s="483">
        <v>3370</v>
      </c>
      <c r="U72" s="615">
        <v>0</v>
      </c>
      <c r="V72" s="707">
        <v>0</v>
      </c>
      <c r="W72" s="707">
        <v>0</v>
      </c>
      <c r="X72" s="707">
        <v>0</v>
      </c>
      <c r="Y72" s="791">
        <v>0</v>
      </c>
    </row>
    <row r="73" spans="1:25">
      <c r="A73" s="165"/>
      <c r="B73" s="33" t="s">
        <v>161</v>
      </c>
      <c r="C73" s="48">
        <v>0</v>
      </c>
      <c r="D73" s="48">
        <v>0</v>
      </c>
      <c r="E73" s="48">
        <v>0</v>
      </c>
      <c r="F73" s="48">
        <v>0</v>
      </c>
      <c r="G73" s="47">
        <v>-1999</v>
      </c>
      <c r="H73" s="47">
        <v>0</v>
      </c>
      <c r="I73" s="47">
        <v>-1900</v>
      </c>
      <c r="J73" s="47">
        <v>-1900</v>
      </c>
      <c r="K73" s="47">
        <v>0</v>
      </c>
      <c r="L73" s="47">
        <v>-1898</v>
      </c>
      <c r="M73" s="47">
        <v>-1898</v>
      </c>
      <c r="N73" s="47">
        <v>0</v>
      </c>
      <c r="O73" s="47">
        <v>-1900</v>
      </c>
      <c r="P73" s="47">
        <v>-1900</v>
      </c>
      <c r="Q73" s="48">
        <v>0</v>
      </c>
      <c r="R73" s="48">
        <v>1199</v>
      </c>
      <c r="S73" s="231">
        <v>1199</v>
      </c>
      <c r="T73" s="483">
        <v>1198</v>
      </c>
      <c r="U73" s="615">
        <v>0</v>
      </c>
      <c r="V73" s="707">
        <v>-723</v>
      </c>
      <c r="W73" s="707">
        <v>-722</v>
      </c>
      <c r="X73" s="707">
        <v>-722</v>
      </c>
      <c r="Y73" s="791">
        <v>1</v>
      </c>
    </row>
    <row r="74" spans="1:25" ht="13.5" thickBot="1">
      <c r="A74" s="165"/>
      <c r="B74" s="38" t="s">
        <v>162</v>
      </c>
      <c r="C74" s="150">
        <v>-12712</v>
      </c>
      <c r="D74" s="150">
        <v>-31682</v>
      </c>
      <c r="E74" s="150">
        <v>-57170</v>
      </c>
      <c r="F74" s="150">
        <v>-71214</v>
      </c>
      <c r="G74" s="149">
        <v>25184</v>
      </c>
      <c r="H74" s="149">
        <v>189</v>
      </c>
      <c r="I74" s="149">
        <v>35178</v>
      </c>
      <c r="J74" s="149">
        <v>35367</v>
      </c>
      <c r="K74" s="149">
        <v>31</v>
      </c>
      <c r="L74" s="149">
        <v>6163</v>
      </c>
      <c r="M74" s="149">
        <v>6194</v>
      </c>
      <c r="N74" s="149">
        <v>31</v>
      </c>
      <c r="O74" s="149">
        <v>-34653</v>
      </c>
      <c r="P74" s="149">
        <v>-34622</v>
      </c>
      <c r="Q74" s="150">
        <v>-29550</v>
      </c>
      <c r="R74" s="150">
        <v>-33353</v>
      </c>
      <c r="S74" s="578">
        <v>-49074</v>
      </c>
      <c r="T74" s="569">
        <v>2554</v>
      </c>
      <c r="U74" s="619">
        <v>13464</v>
      </c>
      <c r="V74" s="708">
        <v>28061</v>
      </c>
      <c r="W74" s="708">
        <v>25057</v>
      </c>
      <c r="X74" s="708">
        <v>50145</v>
      </c>
      <c r="Y74" s="795">
        <f>SUM(Y61:Y73)</f>
        <v>16290.835034</v>
      </c>
    </row>
    <row r="75" spans="1:25" s="44" customFormat="1" ht="13.5" thickTop="1">
      <c r="A75" s="165"/>
      <c r="B75" s="35"/>
      <c r="C75" s="152"/>
      <c r="D75" s="152"/>
      <c r="E75" s="152"/>
      <c r="F75" s="152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2"/>
      <c r="R75" s="152"/>
      <c r="S75" s="233"/>
      <c r="T75" s="488"/>
      <c r="U75" s="621"/>
      <c r="V75" s="709"/>
      <c r="W75" s="709"/>
      <c r="X75" s="709"/>
      <c r="Y75" s="796"/>
    </row>
    <row r="76" spans="1:25" s="44" customFormat="1">
      <c r="A76" s="164"/>
      <c r="B76" s="33"/>
      <c r="C76" s="49"/>
      <c r="D76" s="49"/>
      <c r="E76" s="49"/>
      <c r="F76" s="49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9"/>
      <c r="R76" s="49"/>
      <c r="S76" s="579"/>
      <c r="T76" s="570"/>
      <c r="U76" s="615"/>
      <c r="V76" s="707"/>
      <c r="W76" s="707"/>
      <c r="X76" s="707"/>
      <c r="Y76" s="797"/>
    </row>
    <row r="77" spans="1:25" s="44" customFormat="1">
      <c r="A77" s="165"/>
      <c r="B77" s="33" t="s">
        <v>163</v>
      </c>
      <c r="C77" s="48">
        <v>142</v>
      </c>
      <c r="D77" s="48">
        <v>-133</v>
      </c>
      <c r="E77" s="48">
        <v>-14</v>
      </c>
      <c r="F77" s="48">
        <v>-79</v>
      </c>
      <c r="G77" s="47">
        <v>1642</v>
      </c>
      <c r="H77" s="47">
        <v>-11</v>
      </c>
      <c r="I77" s="47">
        <v>-10425</v>
      </c>
      <c r="J77" s="47">
        <v>-10436</v>
      </c>
      <c r="K77" s="47">
        <v>-54</v>
      </c>
      <c r="L77" s="47">
        <v>-8339</v>
      </c>
      <c r="M77" s="47">
        <v>-8393</v>
      </c>
      <c r="N77" s="47">
        <v>-54</v>
      </c>
      <c r="O77" s="47">
        <v>24</v>
      </c>
      <c r="P77" s="47">
        <v>-30</v>
      </c>
      <c r="Q77" s="48">
        <v>3774</v>
      </c>
      <c r="R77" s="48">
        <v>6946</v>
      </c>
      <c r="S77" s="231">
        <v>8562</v>
      </c>
      <c r="T77" s="483">
        <v>6891</v>
      </c>
      <c r="U77" s="615">
        <v>1050</v>
      </c>
      <c r="V77" s="707">
        <v>-368</v>
      </c>
      <c r="W77" s="707">
        <v>525</v>
      </c>
      <c r="X77" s="707">
        <v>892</v>
      </c>
      <c r="Y77" s="791">
        <v>-176</v>
      </c>
    </row>
    <row r="78" spans="1:25" s="44" customFormat="1">
      <c r="A78" s="165"/>
      <c r="B78" s="33" t="s">
        <v>164</v>
      </c>
      <c r="C78" s="49"/>
      <c r="D78" s="49"/>
      <c r="E78" s="49"/>
      <c r="F78" s="49"/>
      <c r="G78" s="47"/>
      <c r="H78" s="47">
        <v>-204</v>
      </c>
      <c r="I78" s="47">
        <v>204</v>
      </c>
      <c r="J78" s="47"/>
      <c r="K78" s="47">
        <v>-118</v>
      </c>
      <c r="L78" s="47">
        <v>118</v>
      </c>
      <c r="M78" s="47"/>
      <c r="N78" s="47">
        <v>-118</v>
      </c>
      <c r="O78" s="47">
        <v>118</v>
      </c>
      <c r="P78" s="47"/>
      <c r="Q78" s="49">
        <v>0</v>
      </c>
      <c r="R78" s="49"/>
      <c r="S78" s="579"/>
      <c r="T78" s="570"/>
      <c r="U78" s="615"/>
      <c r="V78" s="707"/>
      <c r="W78" s="707"/>
      <c r="X78" s="707"/>
      <c r="Y78" s="797"/>
    </row>
    <row r="79" spans="1:25" s="44" customFormat="1">
      <c r="A79" s="165"/>
      <c r="B79" s="33"/>
      <c r="C79" s="49"/>
      <c r="D79" s="49"/>
      <c r="E79" s="49"/>
      <c r="F79" s="49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9"/>
      <c r="R79" s="49"/>
      <c r="S79" s="579"/>
      <c r="T79" s="570"/>
      <c r="U79" s="615"/>
      <c r="V79" s="707"/>
      <c r="W79" s="707"/>
      <c r="X79" s="707"/>
      <c r="Y79" s="797"/>
    </row>
    <row r="80" spans="1:25" s="44" customFormat="1">
      <c r="A80" s="165"/>
      <c r="B80" s="35" t="s">
        <v>165</v>
      </c>
      <c r="C80" s="51">
        <v>-28202</v>
      </c>
      <c r="D80" s="51">
        <v>-43143</v>
      </c>
      <c r="E80" s="51">
        <v>-64131</v>
      </c>
      <c r="F80" s="51">
        <v>-44879</v>
      </c>
      <c r="G80" s="50">
        <v>-5632</v>
      </c>
      <c r="H80" s="50">
        <v>-228</v>
      </c>
      <c r="I80" s="50">
        <v>17491</v>
      </c>
      <c r="J80" s="50">
        <v>17263</v>
      </c>
      <c r="K80" s="50">
        <v>-149</v>
      </c>
      <c r="L80" s="50">
        <v>40732</v>
      </c>
      <c r="M80" s="50">
        <v>40583</v>
      </c>
      <c r="N80" s="50">
        <v>-113</v>
      </c>
      <c r="O80" s="50">
        <v>37815</v>
      </c>
      <c r="P80" s="50">
        <v>37702</v>
      </c>
      <c r="Q80" s="51">
        <v>-16593</v>
      </c>
      <c r="R80" s="51">
        <v>-31686</v>
      </c>
      <c r="S80" s="580">
        <v>-36963</v>
      </c>
      <c r="T80" s="571">
        <v>-2482</v>
      </c>
      <c r="U80" s="622">
        <v>5245</v>
      </c>
      <c r="V80" s="710">
        <v>-4163</v>
      </c>
      <c r="W80" s="710">
        <v>-16923</v>
      </c>
      <c r="X80" s="710">
        <v>33966</v>
      </c>
      <c r="Y80" s="798">
        <f>Y74+Y57+Y38+Y77</f>
        <v>-17161.496156334659</v>
      </c>
    </row>
    <row r="81" spans="1:25" s="44" customFormat="1">
      <c r="A81" s="164"/>
      <c r="B81" s="35"/>
      <c r="C81" s="51"/>
      <c r="D81" s="51"/>
      <c r="E81" s="51"/>
      <c r="F81" s="51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51"/>
      <c r="R81" s="51"/>
      <c r="S81" s="580"/>
      <c r="T81" s="571"/>
      <c r="U81" s="615"/>
      <c r="V81" s="707"/>
      <c r="W81" s="707"/>
      <c r="X81" s="707"/>
      <c r="Y81" s="798"/>
    </row>
    <row r="82" spans="1:25" s="44" customFormat="1">
      <c r="A82" s="164"/>
      <c r="B82" s="35" t="s">
        <v>166</v>
      </c>
      <c r="C82" s="51">
        <v>85469</v>
      </c>
      <c r="D82" s="51">
        <v>85469</v>
      </c>
      <c r="E82" s="51">
        <v>85469</v>
      </c>
      <c r="F82" s="51">
        <v>85469</v>
      </c>
      <c r="G82" s="50">
        <v>40590</v>
      </c>
      <c r="H82" s="50">
        <v>231</v>
      </c>
      <c r="I82" s="50">
        <v>40359</v>
      </c>
      <c r="J82" s="50">
        <v>40590</v>
      </c>
      <c r="K82" s="50">
        <v>231</v>
      </c>
      <c r="L82" s="50">
        <v>40359</v>
      </c>
      <c r="M82" s="50">
        <v>40590</v>
      </c>
      <c r="N82" s="50">
        <v>231</v>
      </c>
      <c r="O82" s="50">
        <v>40359</v>
      </c>
      <c r="P82" s="50">
        <v>40590</v>
      </c>
      <c r="Q82" s="51">
        <v>78292</v>
      </c>
      <c r="R82" s="51">
        <v>78292</v>
      </c>
      <c r="S82" s="580">
        <v>78292</v>
      </c>
      <c r="T82" s="571">
        <v>78292</v>
      </c>
      <c r="U82" s="622">
        <v>75810</v>
      </c>
      <c r="V82" s="710">
        <v>75810</v>
      </c>
      <c r="W82" s="710">
        <v>75810</v>
      </c>
      <c r="X82" s="710">
        <v>75810</v>
      </c>
      <c r="Y82" s="798">
        <v>109776</v>
      </c>
    </row>
    <row r="83" spans="1:25">
      <c r="A83" s="164"/>
      <c r="B83" s="35"/>
      <c r="C83" s="51"/>
      <c r="D83" s="51"/>
      <c r="E83" s="51"/>
      <c r="F83" s="51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1"/>
      <c r="R83" s="51"/>
      <c r="S83" s="580"/>
      <c r="T83" s="571"/>
      <c r="U83" s="623"/>
      <c r="V83" s="623"/>
      <c r="W83" s="623"/>
      <c r="X83" s="623"/>
      <c r="Y83" s="798"/>
    </row>
    <row r="84" spans="1:25">
      <c r="A84" s="165"/>
      <c r="B84" s="35" t="s">
        <v>167</v>
      </c>
      <c r="C84" s="51">
        <v>57267</v>
      </c>
      <c r="D84" s="51">
        <v>42326</v>
      </c>
      <c r="E84" s="51">
        <v>21338</v>
      </c>
      <c r="F84" s="51">
        <v>40590</v>
      </c>
      <c r="G84" s="50">
        <v>34958</v>
      </c>
      <c r="H84" s="50">
        <v>3</v>
      </c>
      <c r="I84" s="50">
        <v>57850</v>
      </c>
      <c r="J84" s="50">
        <v>57853</v>
      </c>
      <c r="K84" s="50">
        <v>82</v>
      </c>
      <c r="L84" s="50">
        <v>81091</v>
      </c>
      <c r="M84" s="50">
        <v>81173</v>
      </c>
      <c r="N84" s="50">
        <v>0</v>
      </c>
      <c r="O84" s="50">
        <v>78292</v>
      </c>
      <c r="P84" s="50">
        <v>78292</v>
      </c>
      <c r="Q84" s="51">
        <v>61699</v>
      </c>
      <c r="R84" s="51">
        <v>46606</v>
      </c>
      <c r="S84" s="580">
        <v>41329</v>
      </c>
      <c r="T84" s="571">
        <v>75810</v>
      </c>
      <c r="U84" s="622">
        <v>81055</v>
      </c>
      <c r="V84" s="710">
        <v>71647</v>
      </c>
      <c r="W84" s="710">
        <v>58887</v>
      </c>
      <c r="X84" s="710">
        <v>109776</v>
      </c>
      <c r="Y84" s="798">
        <v>92615</v>
      </c>
    </row>
    <row r="85" spans="1:25" s="56" customFormat="1">
      <c r="A85" s="164"/>
      <c r="B85" s="35" t="s">
        <v>168</v>
      </c>
      <c r="C85" s="51">
        <v>0</v>
      </c>
      <c r="D85" s="51">
        <v>0</v>
      </c>
      <c r="E85" s="51">
        <v>0</v>
      </c>
      <c r="F85" s="51">
        <v>0</v>
      </c>
      <c r="G85" s="47">
        <v>0</v>
      </c>
      <c r="H85" s="47">
        <v>-3</v>
      </c>
      <c r="I85" s="47">
        <v>0</v>
      </c>
      <c r="J85" s="47">
        <v>-3</v>
      </c>
      <c r="K85" s="47">
        <v>-80</v>
      </c>
      <c r="L85" s="47">
        <v>0</v>
      </c>
      <c r="M85" s="47">
        <v>-80</v>
      </c>
      <c r="N85" s="47">
        <v>0</v>
      </c>
      <c r="O85" s="47">
        <v>0</v>
      </c>
      <c r="P85" s="47">
        <v>0</v>
      </c>
      <c r="Q85" s="51">
        <v>0</v>
      </c>
      <c r="R85" s="51">
        <v>0</v>
      </c>
      <c r="S85" s="580">
        <v>0</v>
      </c>
      <c r="T85" s="571">
        <v>-2058</v>
      </c>
      <c r="U85" s="615">
        <v>0</v>
      </c>
      <c r="V85" s="707">
        <v>0</v>
      </c>
      <c r="W85" s="707">
        <v>0</v>
      </c>
      <c r="X85" s="707">
        <v>0</v>
      </c>
      <c r="Y85" s="798">
        <v>0</v>
      </c>
    </row>
    <row r="86" spans="1:25">
      <c r="B86" s="36" t="s">
        <v>167</v>
      </c>
      <c r="C86" s="209">
        <v>57267</v>
      </c>
      <c r="D86" s="209">
        <v>42326</v>
      </c>
      <c r="E86" s="209">
        <v>21338</v>
      </c>
      <c r="F86" s="209">
        <v>40590</v>
      </c>
      <c r="G86" s="208">
        <v>34958</v>
      </c>
      <c r="H86" s="208">
        <v>0</v>
      </c>
      <c r="I86" s="208">
        <v>57850</v>
      </c>
      <c r="J86" s="208">
        <v>57850</v>
      </c>
      <c r="K86" s="208">
        <v>2</v>
      </c>
      <c r="L86" s="208">
        <v>81091</v>
      </c>
      <c r="M86" s="208">
        <v>81093</v>
      </c>
      <c r="N86" s="347">
        <v>0</v>
      </c>
      <c r="O86" s="208">
        <v>78292</v>
      </c>
      <c r="P86" s="208">
        <v>78292</v>
      </c>
      <c r="Q86" s="209">
        <v>61699</v>
      </c>
      <c r="R86" s="209">
        <v>46606</v>
      </c>
      <c r="S86" s="581">
        <v>41329</v>
      </c>
      <c r="T86" s="572">
        <v>73752</v>
      </c>
      <c r="U86" s="624">
        <v>81055</v>
      </c>
      <c r="V86" s="624">
        <v>71647</v>
      </c>
      <c r="W86" s="624">
        <v>58887</v>
      </c>
      <c r="X86" s="624">
        <v>109776</v>
      </c>
      <c r="Y86" s="209">
        <v>92615</v>
      </c>
    </row>
    <row r="87" spans="1:25">
      <c r="A87" s="167"/>
      <c r="B87" s="155"/>
      <c r="C87" s="1"/>
      <c r="D87" s="1"/>
      <c r="E87" s="1"/>
      <c r="F87" s="1"/>
      <c r="Q87" s="1"/>
      <c r="R87" s="1"/>
      <c r="S87" s="125"/>
      <c r="U87" s="349"/>
      <c r="V87" s="349"/>
      <c r="W87" s="349"/>
      <c r="X87" s="349"/>
      <c r="Y87" s="1"/>
    </row>
    <row r="88" spans="1:25">
      <c r="A88" s="167"/>
      <c r="B88" s="210" t="s">
        <v>169</v>
      </c>
      <c r="C88" s="232">
        <v>29349</v>
      </c>
      <c r="D88" s="232">
        <v>25799</v>
      </c>
      <c r="E88" s="232">
        <v>33071</v>
      </c>
      <c r="F88" s="232">
        <v>23464</v>
      </c>
      <c r="G88" s="53">
        <v>37335</v>
      </c>
      <c r="H88" s="53"/>
      <c r="I88" s="53"/>
      <c r="J88" s="53">
        <v>22075</v>
      </c>
      <c r="K88" s="53"/>
      <c r="L88" s="53"/>
      <c r="M88" s="53">
        <v>16357</v>
      </c>
      <c r="N88" s="53"/>
      <c r="O88" s="53"/>
      <c r="P88" s="53">
        <v>36814</v>
      </c>
      <c r="Q88" s="232">
        <v>17430</v>
      </c>
      <c r="R88" s="232">
        <v>19977</v>
      </c>
      <c r="S88" s="232">
        <v>22307</v>
      </c>
      <c r="T88" s="485">
        <v>41792</v>
      </c>
      <c r="U88" s="625">
        <v>29446</v>
      </c>
      <c r="V88" s="711">
        <v>31147</v>
      </c>
      <c r="W88" s="711">
        <v>33587</v>
      </c>
      <c r="X88" s="711">
        <v>38193</v>
      </c>
      <c r="Y88" s="799">
        <v>34294</v>
      </c>
    </row>
    <row r="89" spans="1:25" s="274" customFormat="1" ht="51">
      <c r="A89" s="270"/>
      <c r="B89" s="271" t="s">
        <v>300</v>
      </c>
      <c r="C89" s="319">
        <v>29320</v>
      </c>
      <c r="D89" s="273">
        <v>25799</v>
      </c>
      <c r="E89" s="273">
        <v>33071</v>
      </c>
      <c r="F89" s="273">
        <v>22792</v>
      </c>
      <c r="G89" s="272">
        <v>37335</v>
      </c>
      <c r="H89" s="272"/>
      <c r="I89" s="272"/>
      <c r="J89" s="272">
        <v>22039</v>
      </c>
      <c r="K89" s="272"/>
      <c r="L89" s="272"/>
      <c r="M89" s="272">
        <v>15498</v>
      </c>
      <c r="N89" s="272"/>
      <c r="O89" s="272"/>
      <c r="P89" s="272">
        <v>36298</v>
      </c>
      <c r="Q89" s="273">
        <v>17430</v>
      </c>
      <c r="R89" s="273">
        <v>19977</v>
      </c>
      <c r="S89" s="273">
        <v>22307</v>
      </c>
      <c r="T89" s="486">
        <v>41792</v>
      </c>
      <c r="U89" s="626">
        <v>29446</v>
      </c>
      <c r="V89" s="712">
        <v>31147</v>
      </c>
      <c r="W89" s="712">
        <v>33587</v>
      </c>
      <c r="X89" s="712">
        <v>38193</v>
      </c>
      <c r="Y89" s="800">
        <v>34294</v>
      </c>
    </row>
    <row r="90" spans="1:25">
      <c r="A90" s="167"/>
      <c r="B90" s="54"/>
      <c r="C90" s="324"/>
      <c r="D90" s="324"/>
      <c r="E90" s="324"/>
      <c r="F90" s="324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324"/>
      <c r="R90" s="324"/>
      <c r="S90" s="324"/>
      <c r="T90" s="487"/>
      <c r="U90" s="627"/>
      <c r="V90" s="627"/>
      <c r="W90" s="627"/>
      <c r="X90" s="627"/>
      <c r="Y90" s="324"/>
    </row>
    <row r="91" spans="1:25">
      <c r="A91" s="168"/>
      <c r="B91" s="178" t="s">
        <v>137</v>
      </c>
      <c r="C91" s="233">
        <v>1349</v>
      </c>
      <c r="D91" s="233">
        <v>474</v>
      </c>
      <c r="E91" s="233">
        <v>918</v>
      </c>
      <c r="F91" s="233">
        <v>1477</v>
      </c>
      <c r="G91" s="153">
        <v>1126</v>
      </c>
      <c r="H91" s="153"/>
      <c r="I91" s="153"/>
      <c r="J91" s="153">
        <v>983</v>
      </c>
      <c r="K91" s="153"/>
      <c r="L91" s="153"/>
      <c r="M91" s="153">
        <v>1153</v>
      </c>
      <c r="N91" s="153"/>
      <c r="O91" s="153"/>
      <c r="P91" s="153">
        <v>1096</v>
      </c>
      <c r="Q91" s="233">
        <v>987</v>
      </c>
      <c r="R91" s="233">
        <v>1161</v>
      </c>
      <c r="S91" s="233">
        <v>1001</v>
      </c>
      <c r="T91" s="488">
        <v>1382</v>
      </c>
      <c r="U91" s="628">
        <v>1505</v>
      </c>
      <c r="V91" s="628">
        <v>1032</v>
      </c>
      <c r="W91" s="628">
        <v>1595</v>
      </c>
      <c r="X91" s="628">
        <v>1900</v>
      </c>
      <c r="Y91" s="801">
        <v>1424</v>
      </c>
    </row>
    <row r="92" spans="1:25">
      <c r="A92" s="167"/>
      <c r="B92" s="57"/>
      <c r="C92" s="58"/>
      <c r="D92" s="58"/>
      <c r="E92" s="58"/>
      <c r="F92" s="58"/>
      <c r="G92" s="47"/>
      <c r="H92" s="55"/>
      <c r="I92" s="47"/>
      <c r="J92" s="47"/>
      <c r="K92" s="55"/>
      <c r="L92" s="47"/>
      <c r="M92" s="47"/>
      <c r="N92" s="47"/>
      <c r="O92" s="47"/>
      <c r="P92" s="47"/>
      <c r="Q92" s="58"/>
      <c r="R92" s="58"/>
      <c r="S92" s="582"/>
      <c r="T92" s="573"/>
      <c r="U92" s="615"/>
      <c r="V92" s="713"/>
      <c r="W92" s="713"/>
      <c r="X92" s="713"/>
      <c r="Y92" s="58"/>
    </row>
    <row r="93" spans="1:25" s="274" customFormat="1">
      <c r="A93" s="270"/>
      <c r="B93" s="271" t="s">
        <v>3</v>
      </c>
      <c r="C93" s="319">
        <v>-13704</v>
      </c>
      <c r="D93" s="273">
        <v>-9973</v>
      </c>
      <c r="E93" s="273">
        <v>-5887</v>
      </c>
      <c r="F93" s="273">
        <v>27659</v>
      </c>
      <c r="G93" s="272">
        <v>-33590</v>
      </c>
      <c r="H93" s="272"/>
      <c r="I93" s="272"/>
      <c r="J93" s="272">
        <v>-13603</v>
      </c>
      <c r="K93" s="272"/>
      <c r="L93" s="272"/>
      <c r="M93" s="272">
        <v>35527</v>
      </c>
      <c r="N93" s="272"/>
      <c r="O93" s="272"/>
      <c r="P93" s="272">
        <v>63907</v>
      </c>
      <c r="Q93" s="273">
        <v>9647</v>
      </c>
      <c r="R93" s="273">
        <v>-3149</v>
      </c>
      <c r="S93" s="273">
        <v>27125</v>
      </c>
      <c r="T93" s="486">
        <v>34829</v>
      </c>
      <c r="U93" s="626">
        <v>-6466</v>
      </c>
      <c r="V93" s="712">
        <v>-17312</v>
      </c>
      <c r="W93" s="712">
        <v>9868</v>
      </c>
      <c r="X93" s="712">
        <v>35256</v>
      </c>
      <c r="Y93" s="800">
        <v>3489.9868920469412</v>
      </c>
    </row>
    <row r="94" spans="1:25" ht="25.5">
      <c r="B94" s="337" t="s">
        <v>299</v>
      </c>
      <c r="C94" s="60">
        <v>11353</v>
      </c>
      <c r="D94" s="60">
        <v>16852</v>
      </c>
      <c r="E94" s="60">
        <v>22968</v>
      </c>
      <c r="F94" s="60">
        <v>53922</v>
      </c>
      <c r="G94" s="59">
        <v>-19955</v>
      </c>
      <c r="H94" s="59"/>
      <c r="I94" s="59"/>
      <c r="J94" s="59">
        <v>-5338</v>
      </c>
      <c r="K94" s="59"/>
      <c r="L94" s="59"/>
      <c r="M94" s="59">
        <v>17690</v>
      </c>
      <c r="N94" s="59"/>
      <c r="O94" s="59"/>
      <c r="P94" s="59">
        <v>37187</v>
      </c>
      <c r="Q94" s="60">
        <v>20596</v>
      </c>
      <c r="R94" s="60">
        <v>36176</v>
      </c>
      <c r="S94" s="60">
        <v>57557.589883497189</v>
      </c>
      <c r="T94" s="574">
        <v>44785.839187998587</v>
      </c>
      <c r="U94" s="629">
        <v>-502.2983592637629</v>
      </c>
      <c r="V94" s="629">
        <v>17313.030979940973</v>
      </c>
      <c r="W94" s="629">
        <v>21977.11033732503</v>
      </c>
      <c r="X94" s="629">
        <v>13958.655106786053</v>
      </c>
      <c r="Y94" s="802">
        <v>-13461.667667475493</v>
      </c>
    </row>
    <row r="95" spans="1:25" ht="18" customHeight="1">
      <c r="B95" s="277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489"/>
    </row>
    <row r="96" spans="1:25">
      <c r="B96" s="216"/>
      <c r="C96" s="140"/>
      <c r="D96" s="140"/>
      <c r="E96" s="140"/>
      <c r="F96" s="140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140"/>
      <c r="R96" s="140"/>
      <c r="S96" s="583"/>
      <c r="T96" s="489"/>
    </row>
    <row r="97" spans="1:20">
      <c r="B97" s="218"/>
      <c r="C97" s="140"/>
      <c r="D97" s="140"/>
      <c r="E97" s="140"/>
      <c r="F97" s="140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140"/>
      <c r="R97" s="140"/>
      <c r="S97" s="583"/>
      <c r="T97" s="490"/>
    </row>
    <row r="98" spans="1:20">
      <c r="B98" s="21"/>
      <c r="C98" s="211"/>
      <c r="D98" s="211"/>
      <c r="E98" s="211"/>
      <c r="F98" s="211"/>
      <c r="Q98" s="211"/>
      <c r="R98" s="211"/>
      <c r="S98" s="211"/>
      <c r="T98" s="489"/>
    </row>
    <row r="99" spans="1:20">
      <c r="C99" s="140"/>
      <c r="D99" s="140"/>
      <c r="E99" s="140"/>
      <c r="F99" s="140"/>
      <c r="Q99" s="140"/>
      <c r="R99" s="140"/>
      <c r="S99" s="140"/>
      <c r="T99" s="489"/>
    </row>
    <row r="100" spans="1:20">
      <c r="A100" s="8"/>
      <c r="C100" s="140"/>
      <c r="D100" s="140"/>
      <c r="E100" s="140"/>
      <c r="F100" s="140"/>
      <c r="Q100" s="140"/>
      <c r="R100" s="140"/>
      <c r="S100" s="140"/>
      <c r="T100" s="489"/>
    </row>
    <row r="101" spans="1:20">
      <c r="A101" s="8"/>
      <c r="C101" s="140"/>
      <c r="D101" s="140"/>
      <c r="E101" s="140"/>
      <c r="F101" s="140"/>
      <c r="Q101" s="140"/>
      <c r="R101" s="140"/>
      <c r="S101" s="140"/>
      <c r="T101" s="489"/>
    </row>
    <row r="102" spans="1:20">
      <c r="A102" s="8"/>
      <c r="C102" s="140"/>
      <c r="D102" s="140"/>
      <c r="E102" s="140"/>
      <c r="F102" s="140"/>
      <c r="Q102" s="140"/>
      <c r="R102" s="140"/>
      <c r="S102" s="140"/>
    </row>
  </sheetData>
  <conditionalFormatting sqref="B42">
    <cfRule type="duplicateValues" dxfId="0" priority="1"/>
  </conditionalFormatting>
  <pageMargins left="0.75" right="0.75" top="1" bottom="1" header="0.5" footer="0.5"/>
  <pageSetup paperSize="9" scale="2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43"/>
    <pageSetUpPr fitToPage="1"/>
  </sheetPr>
  <dimension ref="B1:S90"/>
  <sheetViews>
    <sheetView showGridLines="0" tabSelected="1" view="pageBreakPreview" zoomScale="90" zoomScaleNormal="85" zoomScaleSheetLayoutView="90" workbookViewId="0">
      <pane xSplit="2" ySplit="3" topLeftCell="C43" activePane="bottomRight" state="frozen"/>
      <selection activeCell="AP45" sqref="AP45"/>
      <selection pane="topRight" activeCell="AP45" sqref="AP45"/>
      <selection pane="bottomLeft" activeCell="AP45" sqref="AP45"/>
      <selection pane="bottomRight" activeCell="R73" sqref="R73"/>
    </sheetView>
  </sheetViews>
  <sheetFormatPr defaultColWidth="9.140625" defaultRowHeight="12.75"/>
  <cols>
    <col min="1" max="1" width="1.28515625" style="8" customWidth="1"/>
    <col min="2" max="2" width="51.28515625" style="98" customWidth="1"/>
    <col min="3" max="7" width="9.42578125" style="8" customWidth="1"/>
    <col min="8" max="9" width="9.42578125" style="349" customWidth="1"/>
    <col min="10" max="10" width="9.42578125" style="8" customWidth="1"/>
    <col min="11" max="12" width="9.140625" style="8"/>
    <col min="13" max="15" width="8.85546875" style="8" bestFit="1" customWidth="1"/>
    <col min="16" max="17" width="11.42578125" style="8" customWidth="1"/>
    <col min="18" max="18" width="10.42578125" style="8" customWidth="1"/>
    <col min="19" max="16384" width="9.140625" style="8"/>
  </cols>
  <sheetData>
    <row r="1" spans="2:18" ht="13.5" thickBot="1">
      <c r="B1" s="61"/>
    </row>
    <row r="2" spans="2:18" ht="13.5" thickBot="1">
      <c r="B2" s="238"/>
      <c r="C2" s="455">
        <v>2022</v>
      </c>
      <c r="D2" s="455"/>
      <c r="E2" s="455"/>
      <c r="F2" s="455"/>
      <c r="G2" s="455"/>
      <c r="H2" s="491">
        <v>2023</v>
      </c>
      <c r="I2" s="492"/>
      <c r="J2" s="492"/>
      <c r="K2" s="492"/>
      <c r="L2" s="492"/>
      <c r="M2" s="416">
        <v>2024</v>
      </c>
      <c r="N2" s="416"/>
      <c r="O2" s="416"/>
      <c r="P2" s="416"/>
      <c r="Q2" s="416"/>
      <c r="R2" s="491">
        <v>2025</v>
      </c>
    </row>
    <row r="3" spans="2:18" ht="13.5" thickBot="1">
      <c r="B3" s="238" t="s">
        <v>243</v>
      </c>
      <c r="C3" s="314" t="s">
        <v>52</v>
      </c>
      <c r="D3" s="314" t="s">
        <v>53</v>
      </c>
      <c r="E3" s="338" t="s">
        <v>54</v>
      </c>
      <c r="F3" s="346" t="s">
        <v>55</v>
      </c>
      <c r="G3" s="346" t="s">
        <v>56</v>
      </c>
      <c r="H3" s="350" t="s">
        <v>52</v>
      </c>
      <c r="I3" s="350" t="s">
        <v>53</v>
      </c>
      <c r="J3" s="237" t="s">
        <v>54</v>
      </c>
      <c r="K3" s="237" t="s">
        <v>55</v>
      </c>
      <c r="L3" s="237" t="s">
        <v>56</v>
      </c>
      <c r="M3" s="346" t="s">
        <v>52</v>
      </c>
      <c r="N3" s="346" t="s">
        <v>53</v>
      </c>
      <c r="O3" s="346" t="s">
        <v>295</v>
      </c>
      <c r="P3" s="346" t="s">
        <v>55</v>
      </c>
      <c r="Q3" s="346" t="s">
        <v>56</v>
      </c>
      <c r="R3" s="350" t="s">
        <v>302</v>
      </c>
    </row>
    <row r="4" spans="2:18">
      <c r="B4" s="64"/>
      <c r="C4" s="65"/>
      <c r="D4" s="65"/>
      <c r="E4" s="65"/>
      <c r="F4" s="65"/>
      <c r="G4" s="65"/>
      <c r="M4" s="630"/>
      <c r="N4" s="630"/>
      <c r="O4" s="630"/>
      <c r="P4" s="630"/>
      <c r="Q4" s="630"/>
      <c r="R4" s="349"/>
    </row>
    <row r="5" spans="2:18">
      <c r="B5" s="101" t="s">
        <v>2</v>
      </c>
      <c r="C5" s="66">
        <v>72.599999999999994</v>
      </c>
      <c r="D5" s="66">
        <v>66.63</v>
      </c>
      <c r="E5" s="66">
        <v>59.43</v>
      </c>
      <c r="F5" s="66">
        <v>62.42</v>
      </c>
      <c r="G5" s="66">
        <v>68.55</v>
      </c>
      <c r="H5" s="377">
        <v>78.739999999999995</v>
      </c>
      <c r="I5" s="377">
        <v>80.98</v>
      </c>
      <c r="J5" s="295">
        <v>94.091947000000005</v>
      </c>
      <c r="K5" s="377">
        <v>92.823222000000001</v>
      </c>
      <c r="L5" s="377">
        <v>85.246637000000007</v>
      </c>
      <c r="M5" s="631">
        <v>90.747129000000001</v>
      </c>
      <c r="N5" s="631">
        <v>90.611710000000002</v>
      </c>
      <c r="O5" s="631">
        <v>89.214676999999995</v>
      </c>
      <c r="P5" s="631">
        <v>99.646203</v>
      </c>
      <c r="Q5" s="631">
        <v>92.565178000000003</v>
      </c>
      <c r="R5" s="377">
        <v>93.310322999999997</v>
      </c>
    </row>
    <row r="6" spans="2:18">
      <c r="B6" s="345"/>
      <c r="C6" s="91"/>
      <c r="D6" s="91"/>
      <c r="E6" s="91"/>
      <c r="F6" s="91"/>
      <c r="G6" s="91"/>
      <c r="H6" s="363"/>
      <c r="I6" s="363"/>
      <c r="J6" s="296"/>
      <c r="K6" s="363"/>
      <c r="L6" s="363"/>
      <c r="M6" s="632"/>
      <c r="N6" s="632"/>
      <c r="O6" s="632"/>
      <c r="P6" s="632"/>
      <c r="Q6" s="632"/>
      <c r="R6" s="666"/>
    </row>
    <row r="7" spans="2:18">
      <c r="B7" s="68" t="s">
        <v>176</v>
      </c>
      <c r="C7" s="69"/>
      <c r="D7" s="69"/>
      <c r="E7" s="69"/>
      <c r="F7" s="69"/>
      <c r="G7" s="69"/>
      <c r="H7" s="378"/>
      <c r="I7" s="378"/>
      <c r="J7" s="184"/>
      <c r="K7" s="378"/>
      <c r="L7" s="378"/>
      <c r="M7" s="633"/>
      <c r="N7" s="633"/>
      <c r="O7" s="633"/>
      <c r="P7" s="633"/>
      <c r="Q7" s="633"/>
      <c r="R7" s="378"/>
    </row>
    <row r="8" spans="2:18">
      <c r="B8" s="70" t="s">
        <v>177</v>
      </c>
      <c r="C8" s="161">
        <v>129972.00000000003</v>
      </c>
      <c r="D8" s="161">
        <v>126020.70934267425</v>
      </c>
      <c r="E8" s="161">
        <v>135779.85549915105</v>
      </c>
      <c r="F8" s="161">
        <v>142343.50385700262</v>
      </c>
      <c r="G8" s="161">
        <v>534116.06869882788</v>
      </c>
      <c r="H8" s="379">
        <v>137437</v>
      </c>
      <c r="I8" s="379">
        <v>144159</v>
      </c>
      <c r="J8" s="160">
        <v>156428</v>
      </c>
      <c r="K8" s="368">
        <v>167967</v>
      </c>
      <c r="L8" s="368">
        <v>605991</v>
      </c>
      <c r="M8" s="634">
        <v>161315</v>
      </c>
      <c r="N8" s="689">
        <v>170868</v>
      </c>
      <c r="O8" s="738">
        <v>180382</v>
      </c>
      <c r="P8" s="689">
        <v>191176</v>
      </c>
      <c r="Q8" s="689">
        <v>703741</v>
      </c>
      <c r="R8" s="803">
        <v>175513</v>
      </c>
    </row>
    <row r="9" spans="2:18">
      <c r="B9" s="334" t="s">
        <v>11</v>
      </c>
      <c r="C9" s="161">
        <v>89205.489742050006</v>
      </c>
      <c r="D9" s="161">
        <v>86062.981521235517</v>
      </c>
      <c r="E9" s="161">
        <v>93546.131540488175</v>
      </c>
      <c r="F9" s="161">
        <v>96169.846581182384</v>
      </c>
      <c r="G9" s="161">
        <v>364984.4493849561</v>
      </c>
      <c r="H9" s="379">
        <v>95014</v>
      </c>
      <c r="I9" s="379">
        <v>98940</v>
      </c>
      <c r="J9" s="160">
        <v>105310</v>
      </c>
      <c r="K9" s="368">
        <v>113345</v>
      </c>
      <c r="L9" s="368">
        <v>412609</v>
      </c>
      <c r="M9" s="634">
        <v>109924</v>
      </c>
      <c r="N9" s="689">
        <v>115069</v>
      </c>
      <c r="O9" s="738">
        <v>122221</v>
      </c>
      <c r="P9" s="689">
        <v>120704</v>
      </c>
      <c r="Q9" s="689">
        <v>467918</v>
      </c>
      <c r="R9" s="803">
        <v>114291</v>
      </c>
    </row>
    <row r="10" spans="2:18">
      <c r="B10" s="70" t="s">
        <v>178</v>
      </c>
      <c r="C10" s="161">
        <v>64320.870350140001</v>
      </c>
      <c r="D10" s="161">
        <v>64980.071435395861</v>
      </c>
      <c r="E10" s="161">
        <v>67597.592843467864</v>
      </c>
      <c r="F10" s="161">
        <v>69009.264687747011</v>
      </c>
      <c r="G10" s="161">
        <v>265907.79931675072</v>
      </c>
      <c r="H10" s="379">
        <v>67395</v>
      </c>
      <c r="I10" s="379">
        <v>69911</v>
      </c>
      <c r="J10" s="160">
        <v>71949</v>
      </c>
      <c r="K10" s="368">
        <v>73208</v>
      </c>
      <c r="L10" s="368">
        <v>282463</v>
      </c>
      <c r="M10" s="634">
        <v>72257</v>
      </c>
      <c r="N10" s="689">
        <v>74798</v>
      </c>
      <c r="O10" s="738">
        <v>77841</v>
      </c>
      <c r="P10" s="689">
        <v>77817</v>
      </c>
      <c r="Q10" s="689">
        <v>302713</v>
      </c>
      <c r="R10" s="803">
        <v>76154</v>
      </c>
    </row>
    <row r="11" spans="2:18">
      <c r="B11" s="70" t="s">
        <v>179</v>
      </c>
      <c r="C11" s="161">
        <v>11438</v>
      </c>
      <c r="D11" s="161">
        <v>6631.0945931499991</v>
      </c>
      <c r="E11" s="161">
        <v>8376.0441914433359</v>
      </c>
      <c r="F11" s="161">
        <v>9338.5271874666723</v>
      </c>
      <c r="G11" s="161">
        <v>35783.665972060007</v>
      </c>
      <c r="H11" s="379">
        <v>8907</v>
      </c>
      <c r="I11" s="379">
        <v>8233</v>
      </c>
      <c r="J11" s="160">
        <v>11785</v>
      </c>
      <c r="K11" s="368">
        <v>12961</v>
      </c>
      <c r="L11" s="368">
        <v>41886</v>
      </c>
      <c r="M11" s="634">
        <v>10190</v>
      </c>
      <c r="N11" s="689">
        <v>10023</v>
      </c>
      <c r="O11" s="738">
        <v>12349</v>
      </c>
      <c r="P11" s="689">
        <v>12501</v>
      </c>
      <c r="Q11" s="689">
        <v>45063</v>
      </c>
      <c r="R11" s="803">
        <v>8471</v>
      </c>
    </row>
    <row r="12" spans="2:18">
      <c r="B12" s="70" t="s">
        <v>180</v>
      </c>
      <c r="C12" s="161">
        <v>12446</v>
      </c>
      <c r="D12" s="161">
        <v>13369.528013931329</v>
      </c>
      <c r="E12" s="161">
        <v>16380.845313036971</v>
      </c>
      <c r="F12" s="161">
        <v>15972.731578912029</v>
      </c>
      <c r="G12" s="161">
        <v>58169.104905880333</v>
      </c>
      <c r="H12" s="379">
        <v>16777</v>
      </c>
      <c r="I12" s="379">
        <v>18759</v>
      </c>
      <c r="J12" s="160">
        <v>19450</v>
      </c>
      <c r="K12" s="368">
        <v>24021</v>
      </c>
      <c r="L12" s="368">
        <v>79007</v>
      </c>
      <c r="M12" s="634">
        <v>25045</v>
      </c>
      <c r="N12" s="689">
        <v>26116</v>
      </c>
      <c r="O12" s="738">
        <v>26344</v>
      </c>
      <c r="P12" s="689">
        <v>25405</v>
      </c>
      <c r="Q12" s="689">
        <v>102910</v>
      </c>
      <c r="R12" s="803">
        <v>24457</v>
      </c>
    </row>
    <row r="13" spans="2:18">
      <c r="B13" s="70" t="s">
        <v>181</v>
      </c>
      <c r="C13" s="161">
        <v>1000.61939191</v>
      </c>
      <c r="D13" s="161">
        <v>1082.287478758333</v>
      </c>
      <c r="E13" s="161">
        <v>1191.6491925399982</v>
      </c>
      <c r="F13" s="161">
        <v>1849.3231270566687</v>
      </c>
      <c r="G13" s="161">
        <v>5123.879190265</v>
      </c>
      <c r="H13" s="379">
        <v>1935</v>
      </c>
      <c r="I13" s="379">
        <v>2037</v>
      </c>
      <c r="J13" s="160">
        <v>2126</v>
      </c>
      <c r="K13" s="368">
        <v>3155</v>
      </c>
      <c r="L13" s="368">
        <v>9253</v>
      </c>
      <c r="M13" s="634">
        <v>2432</v>
      </c>
      <c r="N13" s="689">
        <v>4132</v>
      </c>
      <c r="O13" s="738">
        <v>5687</v>
      </c>
      <c r="P13" s="689">
        <v>4981</v>
      </c>
      <c r="Q13" s="689">
        <v>17232</v>
      </c>
      <c r="R13" s="803">
        <v>5209</v>
      </c>
    </row>
    <row r="14" spans="2:18">
      <c r="B14" s="334" t="s">
        <v>12</v>
      </c>
      <c r="C14" s="161">
        <v>28698.6235853689</v>
      </c>
      <c r="D14" s="161">
        <v>29197.224819892232</v>
      </c>
      <c r="E14" s="161">
        <v>31253.263041693292</v>
      </c>
      <c r="F14" s="161">
        <v>34786.9560620013</v>
      </c>
      <c r="G14" s="161">
        <v>123936.06750895572</v>
      </c>
      <c r="H14" s="379">
        <v>32543</v>
      </c>
      <c r="I14" s="379">
        <v>34755</v>
      </c>
      <c r="J14" s="160">
        <v>40922</v>
      </c>
      <c r="K14" s="368">
        <v>45366</v>
      </c>
      <c r="L14" s="368">
        <v>153586</v>
      </c>
      <c r="M14" s="634">
        <v>43862</v>
      </c>
      <c r="N14" s="689">
        <v>48158</v>
      </c>
      <c r="O14" s="738">
        <v>51481</v>
      </c>
      <c r="P14" s="689">
        <v>64468</v>
      </c>
      <c r="Q14" s="689">
        <v>207969</v>
      </c>
      <c r="R14" s="803">
        <v>55114</v>
      </c>
    </row>
    <row r="15" spans="2:18">
      <c r="B15" s="335" t="s">
        <v>182</v>
      </c>
      <c r="C15" s="161">
        <v>16898.652248478356</v>
      </c>
      <c r="D15" s="161">
        <v>17627.982038524136</v>
      </c>
      <c r="E15" s="161">
        <v>17973.941934814076</v>
      </c>
      <c r="F15" s="161">
        <v>18993.149118539124</v>
      </c>
      <c r="G15" s="161">
        <v>71493.725340355697</v>
      </c>
      <c r="H15" s="379">
        <v>18549</v>
      </c>
      <c r="I15" s="379">
        <v>19582</v>
      </c>
      <c r="J15" s="160">
        <v>20617</v>
      </c>
      <c r="K15" s="368">
        <v>22144</v>
      </c>
      <c r="L15" s="368">
        <v>80892</v>
      </c>
      <c r="M15" s="634">
        <v>21547</v>
      </c>
      <c r="N15" s="689">
        <v>21473</v>
      </c>
      <c r="O15" s="738">
        <v>22704</v>
      </c>
      <c r="P15" s="689">
        <v>24295</v>
      </c>
      <c r="Q15" s="689">
        <v>90019</v>
      </c>
      <c r="R15" s="803">
        <v>22897</v>
      </c>
    </row>
    <row r="16" spans="2:18">
      <c r="B16" s="70" t="s">
        <v>14</v>
      </c>
      <c r="C16" s="161">
        <v>5245.4915282105412</v>
      </c>
      <c r="D16" s="161">
        <v>5771.6664411611328</v>
      </c>
      <c r="E16" s="161">
        <v>6421.0960586090523</v>
      </c>
      <c r="F16" s="161">
        <v>7714.0632487675221</v>
      </c>
      <c r="G16" s="161">
        <v>25152.317276748247</v>
      </c>
      <c r="H16" s="379">
        <v>7304</v>
      </c>
      <c r="I16" s="379">
        <v>8450</v>
      </c>
      <c r="J16" s="160">
        <v>9639</v>
      </c>
      <c r="K16" s="368">
        <v>11816</v>
      </c>
      <c r="L16" s="368">
        <v>37209</v>
      </c>
      <c r="M16" s="634">
        <v>11168</v>
      </c>
      <c r="N16" s="689">
        <v>14329</v>
      </c>
      <c r="O16" s="738">
        <v>14994</v>
      </c>
      <c r="P16" s="689">
        <v>18247</v>
      </c>
      <c r="Q16" s="689">
        <v>58738</v>
      </c>
      <c r="R16" s="803">
        <v>16246</v>
      </c>
    </row>
    <row r="17" spans="2:18">
      <c r="B17" s="70" t="s">
        <v>179</v>
      </c>
      <c r="C17" s="161">
        <v>2370</v>
      </c>
      <c r="D17" s="161">
        <v>1237.5959855231627</v>
      </c>
      <c r="E17" s="161">
        <v>1885.417482528339</v>
      </c>
      <c r="F17" s="161">
        <v>2326.1868302634975</v>
      </c>
      <c r="G17" s="161">
        <v>7819.2002983149996</v>
      </c>
      <c r="H17" s="379">
        <v>1695</v>
      </c>
      <c r="I17" s="379">
        <v>1677</v>
      </c>
      <c r="J17" s="160">
        <v>3728</v>
      </c>
      <c r="K17" s="368">
        <v>3499</v>
      </c>
      <c r="L17" s="368">
        <v>10599</v>
      </c>
      <c r="M17" s="634">
        <v>3148</v>
      </c>
      <c r="N17" s="689">
        <v>2801</v>
      </c>
      <c r="O17" s="738">
        <v>3134</v>
      </c>
      <c r="P17" s="689">
        <v>7333</v>
      </c>
      <c r="Q17" s="689">
        <v>16416</v>
      </c>
      <c r="R17" s="803">
        <v>2406</v>
      </c>
    </row>
    <row r="18" spans="2:18">
      <c r="B18" s="70" t="s">
        <v>180</v>
      </c>
      <c r="C18" s="161">
        <v>2056</v>
      </c>
      <c r="D18" s="161">
        <v>2139.3653874810516</v>
      </c>
      <c r="E18" s="161">
        <v>1986.0496510941884</v>
      </c>
      <c r="F18" s="161">
        <v>2043.2063499467276</v>
      </c>
      <c r="G18" s="161">
        <v>8224.6213885219677</v>
      </c>
      <c r="H18" s="379">
        <v>2073</v>
      </c>
      <c r="I18" s="379">
        <v>2074</v>
      </c>
      <c r="J18" s="160">
        <v>3771</v>
      </c>
      <c r="K18" s="368">
        <v>3611</v>
      </c>
      <c r="L18" s="368">
        <v>11529</v>
      </c>
      <c r="M18" s="634">
        <v>4604</v>
      </c>
      <c r="N18" s="689">
        <v>5663</v>
      </c>
      <c r="O18" s="738">
        <v>6244</v>
      </c>
      <c r="P18" s="689">
        <v>8330</v>
      </c>
      <c r="Q18" s="689">
        <v>24841</v>
      </c>
      <c r="R18" s="803">
        <v>10638</v>
      </c>
    </row>
    <row r="19" spans="2:18">
      <c r="B19" s="70" t="s">
        <v>181</v>
      </c>
      <c r="C19" s="161">
        <v>2128.4798086800001</v>
      </c>
      <c r="D19" s="161">
        <v>2420.61496720275</v>
      </c>
      <c r="E19" s="161">
        <v>2986.7579146476378</v>
      </c>
      <c r="F19" s="161">
        <v>3710.3505144844298</v>
      </c>
      <c r="G19" s="161">
        <v>11246.203205014817</v>
      </c>
      <c r="H19" s="379">
        <v>2922</v>
      </c>
      <c r="I19" s="379">
        <v>2972</v>
      </c>
      <c r="J19" s="160">
        <v>3167</v>
      </c>
      <c r="K19" s="368">
        <v>4296</v>
      </c>
      <c r="L19" s="368">
        <v>13357</v>
      </c>
      <c r="M19" s="634">
        <v>3395</v>
      </c>
      <c r="N19" s="689">
        <v>3892</v>
      </c>
      <c r="O19" s="738">
        <v>4405</v>
      </c>
      <c r="P19" s="689">
        <v>6263</v>
      </c>
      <c r="Q19" s="689">
        <v>17955</v>
      </c>
      <c r="R19" s="803">
        <v>2927</v>
      </c>
    </row>
    <row r="20" spans="2:18">
      <c r="B20" s="334" t="s">
        <v>13</v>
      </c>
      <c r="C20" s="161">
        <v>19109</v>
      </c>
      <c r="D20" s="161">
        <v>18359.823772826669</v>
      </c>
      <c r="E20" s="161">
        <v>18959.299479721565</v>
      </c>
      <c r="F20" s="161">
        <v>19267.817499479541</v>
      </c>
      <c r="G20" s="161">
        <v>75695.940752027775</v>
      </c>
      <c r="H20" s="379">
        <v>17957</v>
      </c>
      <c r="I20" s="379">
        <v>19093</v>
      </c>
      <c r="J20" s="160">
        <v>19610</v>
      </c>
      <c r="K20" s="368">
        <v>19557</v>
      </c>
      <c r="L20" s="368">
        <v>76217</v>
      </c>
      <c r="M20" s="634">
        <v>18289</v>
      </c>
      <c r="N20" s="689">
        <v>18837</v>
      </c>
      <c r="O20" s="738">
        <v>19242</v>
      </c>
      <c r="P20" s="689">
        <v>19264</v>
      </c>
      <c r="Q20" s="689">
        <v>75632</v>
      </c>
      <c r="R20" s="803">
        <v>18404</v>
      </c>
    </row>
    <row r="21" spans="2:18">
      <c r="B21" s="71" t="s">
        <v>183</v>
      </c>
      <c r="C21" s="161">
        <v>-7041.1133274188969</v>
      </c>
      <c r="D21" s="161">
        <v>-7599.3207712801632</v>
      </c>
      <c r="E21" s="161">
        <v>-7978.838562751991</v>
      </c>
      <c r="F21" s="161">
        <v>-7881.1162856605988</v>
      </c>
      <c r="G21" s="161">
        <v>-30500.388947111653</v>
      </c>
      <c r="H21" s="379">
        <v>-8077</v>
      </c>
      <c r="I21" s="379">
        <v>-8629</v>
      </c>
      <c r="J21" s="160">
        <v>-9414</v>
      </c>
      <c r="K21" s="368">
        <v>-10301</v>
      </c>
      <c r="L21" s="368">
        <v>-36421</v>
      </c>
      <c r="M21" s="634">
        <v>-10760</v>
      </c>
      <c r="N21" s="689">
        <v>-11196</v>
      </c>
      <c r="O21" s="738">
        <v>-12562</v>
      </c>
      <c r="P21" s="689">
        <v>-13260</v>
      </c>
      <c r="Q21" s="689">
        <v>-47778</v>
      </c>
      <c r="R21" s="803">
        <v>-12296</v>
      </c>
    </row>
    <row r="22" spans="2:18">
      <c r="B22" s="72" t="s">
        <v>184</v>
      </c>
      <c r="C22" s="161">
        <v>26124.033094252725</v>
      </c>
      <c r="D22" s="161">
        <v>21833.614812830001</v>
      </c>
      <c r="E22" s="161">
        <v>31986</v>
      </c>
      <c r="F22" s="161">
        <v>27258</v>
      </c>
      <c r="G22" s="161">
        <v>107201.64790708272</v>
      </c>
      <c r="H22" s="379">
        <v>28546</v>
      </c>
      <c r="I22" s="379">
        <v>33564</v>
      </c>
      <c r="J22" s="160">
        <v>30007</v>
      </c>
      <c r="K22" s="368">
        <v>30728</v>
      </c>
      <c r="L22" s="368">
        <v>122845</v>
      </c>
      <c r="M22" s="634">
        <v>33206</v>
      </c>
      <c r="N22" s="689">
        <v>37722</v>
      </c>
      <c r="O22" s="738">
        <v>33412</v>
      </c>
      <c r="P22" s="689">
        <v>31588</v>
      </c>
      <c r="Q22" s="689">
        <v>135928</v>
      </c>
      <c r="R22" s="803">
        <v>31870</v>
      </c>
    </row>
    <row r="23" spans="2:18">
      <c r="B23" s="73" t="s">
        <v>185</v>
      </c>
      <c r="C23" s="74">
        <v>0.20100000000000001</v>
      </c>
      <c r="D23" s="74">
        <v>0.17299999999999999</v>
      </c>
      <c r="E23" s="74">
        <v>0.23599999999999999</v>
      </c>
      <c r="F23" s="74">
        <v>0.191</v>
      </c>
      <c r="G23" s="74">
        <v>0.20100000000000001</v>
      </c>
      <c r="H23" s="380">
        <v>0.20799999999999999</v>
      </c>
      <c r="I23" s="380">
        <v>0.23300000000000001</v>
      </c>
      <c r="J23" s="75">
        <v>0.192</v>
      </c>
      <c r="K23" s="360">
        <v>0.183</v>
      </c>
      <c r="L23" s="360">
        <v>0.20300000000000001</v>
      </c>
      <c r="M23" s="74">
        <v>0.20599999999999999</v>
      </c>
      <c r="N23" s="74">
        <v>0.221</v>
      </c>
      <c r="O23" s="74">
        <v>0.185</v>
      </c>
      <c r="P23" s="74">
        <v>0.16500000000000001</v>
      </c>
      <c r="Q23" s="74">
        <v>0.193</v>
      </c>
      <c r="R23" s="380">
        <v>0.182</v>
      </c>
    </row>
    <row r="24" spans="2:18">
      <c r="B24" s="72" t="s">
        <v>21</v>
      </c>
      <c r="C24" s="161">
        <v>28950</v>
      </c>
      <c r="D24" s="161">
        <v>28748</v>
      </c>
      <c r="E24" s="161">
        <v>27376</v>
      </c>
      <c r="F24" s="161">
        <v>27288</v>
      </c>
      <c r="G24" s="161">
        <v>112362</v>
      </c>
      <c r="H24" s="379">
        <v>27917</v>
      </c>
      <c r="I24" s="379">
        <v>28685</v>
      </c>
      <c r="J24" s="160">
        <v>28830</v>
      </c>
      <c r="K24" s="368">
        <v>25958</v>
      </c>
      <c r="L24" s="368">
        <v>111390</v>
      </c>
      <c r="M24" s="634">
        <v>25944</v>
      </c>
      <c r="N24" s="689">
        <v>27652</v>
      </c>
      <c r="O24" s="738">
        <v>28069</v>
      </c>
      <c r="P24" s="689">
        <v>28837</v>
      </c>
      <c r="Q24" s="689">
        <v>110502</v>
      </c>
      <c r="R24" s="803">
        <v>31462</v>
      </c>
    </row>
    <row r="25" spans="2:18">
      <c r="B25" s="73" t="s">
        <v>186</v>
      </c>
      <c r="C25" s="74">
        <v>0.223</v>
      </c>
      <c r="D25" s="74">
        <v>0.22800000000000001</v>
      </c>
      <c r="E25" s="74">
        <v>0.20100000000000001</v>
      </c>
      <c r="F25" s="74">
        <v>0.192</v>
      </c>
      <c r="G25" s="74">
        <v>0.21</v>
      </c>
      <c r="H25" s="380">
        <v>0.20300000000000001</v>
      </c>
      <c r="I25" s="380">
        <v>0.19900000000000001</v>
      </c>
      <c r="J25" s="75">
        <v>0.184</v>
      </c>
      <c r="K25" s="360">
        <v>0.154</v>
      </c>
      <c r="L25" s="360">
        <v>0.184</v>
      </c>
      <c r="M25" s="635">
        <v>0.161</v>
      </c>
      <c r="N25" s="635">
        <v>0.16200000000000001</v>
      </c>
      <c r="O25" s="635">
        <v>0.156</v>
      </c>
      <c r="P25" s="635">
        <v>0.151</v>
      </c>
      <c r="Q25" s="635">
        <v>0.157</v>
      </c>
      <c r="R25" s="380">
        <v>0.17899999999999999</v>
      </c>
    </row>
    <row r="26" spans="2:18">
      <c r="B26" s="70" t="s">
        <v>187</v>
      </c>
      <c r="C26" s="161">
        <v>55281</v>
      </c>
      <c r="D26" s="161">
        <v>50864</v>
      </c>
      <c r="E26" s="161">
        <v>59362</v>
      </c>
      <c r="F26" s="161">
        <v>54546</v>
      </c>
      <c r="G26" s="161">
        <v>220053</v>
      </c>
      <c r="H26" s="379">
        <v>56463</v>
      </c>
      <c r="I26" s="379">
        <v>62249</v>
      </c>
      <c r="J26" s="160">
        <v>58838</v>
      </c>
      <c r="K26" s="368">
        <v>56686</v>
      </c>
      <c r="L26" s="368">
        <v>234236</v>
      </c>
      <c r="M26" s="634">
        <v>59150</v>
      </c>
      <c r="N26" s="689">
        <v>65374</v>
      </c>
      <c r="O26" s="738">
        <v>61482</v>
      </c>
      <c r="P26" s="689">
        <v>60424</v>
      </c>
      <c r="Q26" s="689">
        <v>246430</v>
      </c>
      <c r="R26" s="803">
        <v>63331</v>
      </c>
    </row>
    <row r="27" spans="2:18">
      <c r="B27" s="76" t="s">
        <v>188</v>
      </c>
      <c r="C27" s="181">
        <v>0.42499999999999999</v>
      </c>
      <c r="D27" s="181">
        <v>0.40400000000000003</v>
      </c>
      <c r="E27" s="181">
        <v>0.437</v>
      </c>
      <c r="F27" s="181">
        <v>0.38300000000000001</v>
      </c>
      <c r="G27" s="181">
        <v>0.41199999999999998</v>
      </c>
      <c r="H27" s="380">
        <v>0.41099999999999998</v>
      </c>
      <c r="I27" s="380">
        <v>0.432</v>
      </c>
      <c r="J27" s="75">
        <v>0.376</v>
      </c>
      <c r="K27" s="360">
        <v>0.33700000000000002</v>
      </c>
      <c r="L27" s="360">
        <v>0.38700000000000001</v>
      </c>
      <c r="M27" s="636">
        <v>0.36699999999999999</v>
      </c>
      <c r="N27" s="636">
        <v>0.38300000000000001</v>
      </c>
      <c r="O27" s="636">
        <v>0.34100000000000003</v>
      </c>
      <c r="P27" s="636">
        <v>0.316</v>
      </c>
      <c r="Q27" s="636">
        <v>0.35</v>
      </c>
      <c r="R27" s="380">
        <v>0.36099999999999999</v>
      </c>
    </row>
    <row r="28" spans="2:18">
      <c r="B28" s="70" t="s">
        <v>189</v>
      </c>
      <c r="C28" s="161">
        <v>3856</v>
      </c>
      <c r="D28" s="161">
        <v>10949</v>
      </c>
      <c r="E28" s="161">
        <v>12335</v>
      </c>
      <c r="F28" s="161">
        <v>5433</v>
      </c>
      <c r="G28" s="161">
        <v>32573</v>
      </c>
      <c r="H28" s="379">
        <v>12693</v>
      </c>
      <c r="I28" s="379">
        <v>16806</v>
      </c>
      <c r="J28" s="160">
        <v>8993</v>
      </c>
      <c r="K28" s="368">
        <v>16061</v>
      </c>
      <c r="L28" s="368">
        <v>54553</v>
      </c>
      <c r="M28" s="634">
        <v>39460</v>
      </c>
      <c r="N28" s="689">
        <v>7189</v>
      </c>
      <c r="O28" s="738">
        <v>1008</v>
      </c>
      <c r="P28" s="689">
        <v>1390</v>
      </c>
      <c r="Q28" s="689">
        <v>49047</v>
      </c>
      <c r="R28" s="803">
        <v>4900</v>
      </c>
    </row>
    <row r="29" spans="2:18">
      <c r="B29" s="73" t="s">
        <v>190</v>
      </c>
      <c r="C29" s="74">
        <v>0.03</v>
      </c>
      <c r="D29" s="74">
        <v>8.6999999999999994E-2</v>
      </c>
      <c r="E29" s="74">
        <v>9.0999999999999998E-2</v>
      </c>
      <c r="F29" s="74">
        <v>3.7999999999999999E-2</v>
      </c>
      <c r="G29" s="74">
        <v>6.0999999999999999E-2</v>
      </c>
      <c r="H29" s="380">
        <v>9.1999999999999998E-2</v>
      </c>
      <c r="I29" s="380">
        <v>0.11700000000000001</v>
      </c>
      <c r="J29" s="75">
        <v>5.7000000000000002E-2</v>
      </c>
      <c r="K29" s="360">
        <v>9.6000000000000002E-2</v>
      </c>
      <c r="L29" s="360">
        <v>0.09</v>
      </c>
      <c r="M29" s="635">
        <v>0.245</v>
      </c>
      <c r="N29" s="635">
        <v>4.2000000000000003E-2</v>
      </c>
      <c r="O29" s="635">
        <v>6.0000000000000001E-3</v>
      </c>
      <c r="P29" s="635">
        <v>7.0000000000000001E-3</v>
      </c>
      <c r="Q29" s="635">
        <v>7.0000000000000007E-2</v>
      </c>
      <c r="R29" s="380">
        <v>2.8000000000000001E-2</v>
      </c>
    </row>
    <row r="30" spans="2:18">
      <c r="B30" s="82" t="s">
        <v>0</v>
      </c>
      <c r="C30" s="161">
        <v>37335</v>
      </c>
      <c r="D30" s="161">
        <v>22075</v>
      </c>
      <c r="E30" s="161">
        <v>16357</v>
      </c>
      <c r="F30" s="161">
        <v>36814</v>
      </c>
      <c r="G30" s="161">
        <v>112581</v>
      </c>
      <c r="H30" s="379">
        <v>17430</v>
      </c>
      <c r="I30" s="379">
        <v>19977</v>
      </c>
      <c r="J30" s="160">
        <v>22307</v>
      </c>
      <c r="K30" s="368">
        <v>41792</v>
      </c>
      <c r="L30" s="368">
        <v>101506</v>
      </c>
      <c r="M30" s="634">
        <v>29446</v>
      </c>
      <c r="N30" s="689">
        <v>31147</v>
      </c>
      <c r="O30" s="738">
        <v>33587</v>
      </c>
      <c r="P30" s="689">
        <v>38193</v>
      </c>
      <c r="Q30" s="689">
        <v>132373</v>
      </c>
      <c r="R30" s="803">
        <v>34294</v>
      </c>
    </row>
    <row r="31" spans="2:18">
      <c r="B31" s="85" t="s">
        <v>191</v>
      </c>
      <c r="C31" s="161">
        <v>37335</v>
      </c>
      <c r="D31" s="161">
        <v>22039</v>
      </c>
      <c r="E31" s="161">
        <v>15498</v>
      </c>
      <c r="F31" s="161">
        <v>36298</v>
      </c>
      <c r="G31" s="161">
        <v>111170</v>
      </c>
      <c r="H31" s="368">
        <v>17430</v>
      </c>
      <c r="I31" s="368">
        <v>19977</v>
      </c>
      <c r="J31" s="225">
        <v>22307</v>
      </c>
      <c r="K31" s="368">
        <v>41792</v>
      </c>
      <c r="L31" s="368">
        <v>101506</v>
      </c>
      <c r="M31" s="634">
        <v>29446</v>
      </c>
      <c r="N31" s="689">
        <v>31147</v>
      </c>
      <c r="O31" s="738">
        <v>33587</v>
      </c>
      <c r="P31" s="689">
        <v>38193</v>
      </c>
      <c r="Q31" s="689">
        <v>132373</v>
      </c>
      <c r="R31" s="804">
        <v>34294</v>
      </c>
    </row>
    <row r="32" spans="2:18">
      <c r="B32" s="257" t="s">
        <v>186</v>
      </c>
      <c r="C32" s="163">
        <v>0.28699999999999998</v>
      </c>
      <c r="D32" s="163">
        <v>0.17499999999999999</v>
      </c>
      <c r="E32" s="163">
        <v>0.114</v>
      </c>
      <c r="F32" s="163">
        <v>0.255</v>
      </c>
      <c r="G32" s="163">
        <v>0.20799999999999999</v>
      </c>
      <c r="H32" s="380">
        <v>0.127</v>
      </c>
      <c r="I32" s="380">
        <v>0.13900000000000001</v>
      </c>
      <c r="J32" s="75">
        <v>0.14299999999999999</v>
      </c>
      <c r="K32" s="360">
        <v>0.249</v>
      </c>
      <c r="L32" s="360">
        <v>0.16800000000000001</v>
      </c>
      <c r="M32" s="637">
        <v>0.183</v>
      </c>
      <c r="N32" s="637">
        <v>0.182</v>
      </c>
      <c r="O32" s="637">
        <v>0.21299999999999999</v>
      </c>
      <c r="P32" s="637">
        <v>0.2</v>
      </c>
      <c r="Q32" s="637">
        <v>0.188</v>
      </c>
      <c r="R32" s="380">
        <v>0.19500000000000001</v>
      </c>
    </row>
    <row r="33" spans="2:19">
      <c r="B33" s="85" t="s">
        <v>137</v>
      </c>
      <c r="C33" s="161">
        <v>1126</v>
      </c>
      <c r="D33" s="161">
        <v>983</v>
      </c>
      <c r="E33" s="161">
        <v>1153</v>
      </c>
      <c r="F33" s="161">
        <v>1096</v>
      </c>
      <c r="G33" s="161">
        <v>4358</v>
      </c>
      <c r="H33" s="379">
        <v>987</v>
      </c>
      <c r="I33" s="379">
        <v>1161</v>
      </c>
      <c r="J33" s="160">
        <v>1001</v>
      </c>
      <c r="K33" s="368">
        <v>1388</v>
      </c>
      <c r="L33" s="368">
        <v>4537</v>
      </c>
      <c r="M33" s="634">
        <v>1505</v>
      </c>
      <c r="N33" s="689">
        <v>1032</v>
      </c>
      <c r="O33" s="738">
        <v>1595</v>
      </c>
      <c r="P33" s="689">
        <v>1900</v>
      </c>
      <c r="Q33" s="689">
        <v>6032</v>
      </c>
      <c r="R33" s="803">
        <v>1424</v>
      </c>
    </row>
    <row r="34" spans="2:19">
      <c r="B34" s="262"/>
      <c r="C34" s="263"/>
      <c r="D34" s="263"/>
      <c r="E34" s="263"/>
      <c r="F34" s="263"/>
      <c r="G34" s="263"/>
      <c r="H34" s="381"/>
      <c r="I34" s="381"/>
      <c r="J34" s="263"/>
      <c r="K34" s="564"/>
      <c r="L34" s="564"/>
      <c r="M34" s="381"/>
      <c r="N34" s="381"/>
      <c r="O34" s="739"/>
      <c r="P34" s="381"/>
      <c r="Q34" s="381"/>
      <c r="R34" s="381"/>
    </row>
    <row r="35" spans="2:19">
      <c r="B35" s="339" t="s">
        <v>192</v>
      </c>
      <c r="C35" s="92"/>
      <c r="D35" s="92"/>
      <c r="E35" s="92"/>
      <c r="F35" s="92"/>
      <c r="G35" s="92"/>
      <c r="H35" s="382"/>
      <c r="I35" s="382"/>
      <c r="J35" s="92"/>
      <c r="K35" s="565"/>
      <c r="L35" s="565"/>
      <c r="M35" s="382"/>
      <c r="N35" s="382"/>
      <c r="O35" s="382"/>
      <c r="P35" s="382"/>
      <c r="Q35" s="382"/>
      <c r="R35" s="382"/>
    </row>
    <row r="36" spans="2:19">
      <c r="B36" s="340" t="s">
        <v>193</v>
      </c>
      <c r="C36" s="341"/>
      <c r="D36" s="341"/>
      <c r="E36" s="341"/>
      <c r="F36" s="341"/>
      <c r="G36" s="341"/>
      <c r="H36" s="383"/>
      <c r="I36" s="383"/>
      <c r="J36" s="342"/>
      <c r="K36" s="566"/>
      <c r="L36" s="566"/>
      <c r="M36" s="638"/>
      <c r="N36" s="690"/>
      <c r="O36" s="740"/>
      <c r="P36" s="690"/>
      <c r="Q36" s="690"/>
      <c r="R36" s="805"/>
    </row>
    <row r="37" spans="2:19">
      <c r="B37" s="343" t="s">
        <v>194</v>
      </c>
      <c r="C37" s="161">
        <v>100328.52259861835</v>
      </c>
      <c r="D37" s="161">
        <v>100967.87724674666</v>
      </c>
      <c r="E37" s="161">
        <v>104530.83425800351</v>
      </c>
      <c r="F37" s="161">
        <v>107270.23130576567</v>
      </c>
      <c r="G37" s="161">
        <v>413097.46540913422</v>
      </c>
      <c r="H37" s="379">
        <v>103901</v>
      </c>
      <c r="I37" s="379">
        <v>108586</v>
      </c>
      <c r="J37" s="160">
        <v>112176</v>
      </c>
      <c r="K37" s="368">
        <v>114909</v>
      </c>
      <c r="L37" s="368">
        <v>439572</v>
      </c>
      <c r="M37" s="161">
        <v>112093</v>
      </c>
      <c r="N37" s="509">
        <v>115108</v>
      </c>
      <c r="O37" s="741">
        <v>119787</v>
      </c>
      <c r="P37" s="509">
        <v>121376</v>
      </c>
      <c r="Q37" s="509">
        <v>468364</v>
      </c>
      <c r="R37" s="803">
        <v>117455</v>
      </c>
    </row>
    <row r="38" spans="2:19">
      <c r="B38" s="343" t="s">
        <v>14</v>
      </c>
      <c r="C38" s="161">
        <v>5245.4915282105412</v>
      </c>
      <c r="D38" s="161">
        <v>5771.6664411611328</v>
      </c>
      <c r="E38" s="161">
        <v>6421.0960586090523</v>
      </c>
      <c r="F38" s="161">
        <v>7714.0632487675221</v>
      </c>
      <c r="G38" s="161">
        <v>25152.317276748247</v>
      </c>
      <c r="H38" s="379">
        <v>7304</v>
      </c>
      <c r="I38" s="379">
        <v>8450</v>
      </c>
      <c r="J38" s="160">
        <v>9639</v>
      </c>
      <c r="K38" s="368">
        <v>11816</v>
      </c>
      <c r="L38" s="368">
        <v>37209</v>
      </c>
      <c r="M38" s="161">
        <v>11168</v>
      </c>
      <c r="N38" s="509">
        <v>14329</v>
      </c>
      <c r="O38" s="741">
        <v>14994</v>
      </c>
      <c r="P38" s="509">
        <v>18247</v>
      </c>
      <c r="Q38" s="509">
        <v>58738</v>
      </c>
      <c r="R38" s="803">
        <v>16246</v>
      </c>
      <c r="S38" s="844">
        <f>R38/M38-1</f>
        <v>0.45469197707736386</v>
      </c>
    </row>
    <row r="39" spans="2:19">
      <c r="B39" s="343" t="s">
        <v>195</v>
      </c>
      <c r="C39" s="161">
        <v>14502</v>
      </c>
      <c r="D39" s="161">
        <v>15508.893401412381</v>
      </c>
      <c r="E39" s="161">
        <v>18366.894964131159</v>
      </c>
      <c r="F39" s="161">
        <v>18015.937928858759</v>
      </c>
      <c r="G39" s="161">
        <v>66393.726294402295</v>
      </c>
      <c r="H39" s="379">
        <v>18850</v>
      </c>
      <c r="I39" s="379">
        <v>20833</v>
      </c>
      <c r="J39" s="160">
        <v>23221</v>
      </c>
      <c r="K39" s="368">
        <v>27632</v>
      </c>
      <c r="L39" s="368">
        <v>90536</v>
      </c>
      <c r="M39" s="161">
        <v>29649</v>
      </c>
      <c r="N39" s="509">
        <v>31779</v>
      </c>
      <c r="O39" s="741">
        <v>32588</v>
      </c>
      <c r="P39" s="509">
        <v>33735</v>
      </c>
      <c r="Q39" s="509">
        <v>127751</v>
      </c>
      <c r="R39" s="803">
        <v>35095</v>
      </c>
    </row>
    <row r="40" spans="2:19">
      <c r="B40" s="343" t="s">
        <v>196</v>
      </c>
      <c r="C40" s="161">
        <v>13808</v>
      </c>
      <c r="D40" s="161">
        <v>7868.6905786731622</v>
      </c>
      <c r="E40" s="161">
        <v>10261.461673971675</v>
      </c>
      <c r="F40" s="161">
        <v>11664.71401773017</v>
      </c>
      <c r="G40" s="161">
        <v>43602.866270375009</v>
      </c>
      <c r="H40" s="379">
        <v>10602</v>
      </c>
      <c r="I40" s="379">
        <v>9910</v>
      </c>
      <c r="J40" s="160">
        <v>15513</v>
      </c>
      <c r="K40" s="368">
        <v>16460</v>
      </c>
      <c r="L40" s="368">
        <v>52485</v>
      </c>
      <c r="M40" s="161">
        <v>13338</v>
      </c>
      <c r="N40" s="509">
        <v>12824</v>
      </c>
      <c r="O40" s="741">
        <v>15483</v>
      </c>
      <c r="P40" s="509">
        <v>19834</v>
      </c>
      <c r="Q40" s="509">
        <v>61479</v>
      </c>
      <c r="R40" s="803">
        <v>10877</v>
      </c>
    </row>
    <row r="41" spans="2:19">
      <c r="B41" s="343" t="s">
        <v>197</v>
      </c>
      <c r="C41" s="161">
        <v>3129.0992005900002</v>
      </c>
      <c r="D41" s="161">
        <v>3502.9024459610828</v>
      </c>
      <c r="E41" s="161">
        <v>4178.407107187636</v>
      </c>
      <c r="F41" s="161">
        <v>5559.6736415410987</v>
      </c>
      <c r="G41" s="161">
        <v>16370.082395279816</v>
      </c>
      <c r="H41" s="379">
        <v>4857</v>
      </c>
      <c r="I41" s="379">
        <v>5009</v>
      </c>
      <c r="J41" s="160">
        <v>5293</v>
      </c>
      <c r="K41" s="368">
        <v>7451</v>
      </c>
      <c r="L41" s="368">
        <v>22610</v>
      </c>
      <c r="M41" s="161">
        <v>5827</v>
      </c>
      <c r="N41" s="509">
        <v>8024</v>
      </c>
      <c r="O41" s="741">
        <v>10092</v>
      </c>
      <c r="P41" s="509">
        <v>11244</v>
      </c>
      <c r="Q41" s="509">
        <v>35187</v>
      </c>
      <c r="R41" s="803">
        <v>8136</v>
      </c>
    </row>
    <row r="42" spans="2:19">
      <c r="B42" s="71" t="s">
        <v>198</v>
      </c>
      <c r="C42" s="161">
        <v>-7041.1133274188969</v>
      </c>
      <c r="D42" s="161">
        <v>-7599.3207712801632</v>
      </c>
      <c r="E42" s="161">
        <v>-7978.838562751991</v>
      </c>
      <c r="F42" s="161">
        <v>-7881.1162856605988</v>
      </c>
      <c r="G42" s="161">
        <v>-30500.388947111653</v>
      </c>
      <c r="H42" s="379">
        <v>-8077</v>
      </c>
      <c r="I42" s="379">
        <v>-8627</v>
      </c>
      <c r="J42" s="160">
        <v>-9414</v>
      </c>
      <c r="K42" s="368">
        <v>-10302</v>
      </c>
      <c r="L42" s="368">
        <v>-36420</v>
      </c>
      <c r="M42" s="161">
        <v>-10760</v>
      </c>
      <c r="N42" s="509">
        <v>-11196</v>
      </c>
      <c r="O42" s="741">
        <v>-12562</v>
      </c>
      <c r="P42" s="509">
        <v>-13260</v>
      </c>
      <c r="Q42" s="509">
        <v>-47778</v>
      </c>
      <c r="R42" s="803">
        <v>-12296</v>
      </c>
    </row>
    <row r="43" spans="2:19">
      <c r="B43" s="262"/>
      <c r="C43" s="348"/>
      <c r="D43" s="348"/>
      <c r="E43" s="348"/>
      <c r="F43" s="348"/>
      <c r="G43" s="348"/>
      <c r="H43" s="384"/>
      <c r="I43" s="384"/>
      <c r="J43" s="348"/>
      <c r="K43" s="384"/>
      <c r="L43" s="384"/>
      <c r="M43" s="384"/>
      <c r="N43" s="384"/>
      <c r="O43" s="384"/>
      <c r="P43" s="384"/>
      <c r="Q43" s="384"/>
      <c r="R43" s="384"/>
    </row>
    <row r="44" spans="2:19">
      <c r="B44" s="285" t="s">
        <v>195</v>
      </c>
      <c r="C44" s="267"/>
      <c r="D44" s="267"/>
      <c r="E44" s="267"/>
      <c r="F44" s="267"/>
      <c r="G44" s="267"/>
      <c r="H44" s="385"/>
      <c r="I44" s="385"/>
      <c r="J44" s="261"/>
      <c r="K44" s="385"/>
      <c r="L44" s="385"/>
      <c r="M44" s="639"/>
      <c r="N44" s="639"/>
      <c r="O44" s="639"/>
      <c r="P44" s="639"/>
      <c r="Q44" s="639"/>
      <c r="R44" s="806"/>
    </row>
    <row r="45" spans="2:19">
      <c r="B45" s="297" t="s">
        <v>176</v>
      </c>
      <c r="C45" s="265"/>
      <c r="D45" s="265"/>
      <c r="E45" s="265"/>
      <c r="F45" s="265"/>
      <c r="G45" s="265"/>
      <c r="H45" s="386"/>
      <c r="I45" s="386"/>
      <c r="J45" s="266"/>
      <c r="K45" s="386"/>
      <c r="L45" s="386"/>
      <c r="M45" s="640"/>
      <c r="N45" s="640"/>
      <c r="O45" s="640"/>
      <c r="P45" s="640"/>
      <c r="Q45" s="640"/>
      <c r="R45" s="386"/>
    </row>
    <row r="46" spans="2:19">
      <c r="B46" s="85" t="s">
        <v>230</v>
      </c>
      <c r="C46" s="110">
        <v>14716.861999999999</v>
      </c>
      <c r="D46" s="110">
        <v>15682.296</v>
      </c>
      <c r="E46" s="110">
        <v>18526.993999999999</v>
      </c>
      <c r="F46" s="110">
        <v>18313.118999999992</v>
      </c>
      <c r="G46" s="110">
        <v>67239.270999999993</v>
      </c>
      <c r="H46" s="379">
        <v>19045.446</v>
      </c>
      <c r="I46" s="379">
        <v>20968.09</v>
      </c>
      <c r="J46" s="160">
        <v>23359.991000000002</v>
      </c>
      <c r="K46" s="379">
        <v>27767.979999999996</v>
      </c>
      <c r="L46" s="379">
        <v>91141.506999999998</v>
      </c>
      <c r="M46" s="641">
        <v>29723.35</v>
      </c>
      <c r="N46" s="641">
        <v>32085.200000000004</v>
      </c>
      <c r="O46" s="641">
        <v>32104.432479316165</v>
      </c>
      <c r="P46" s="641">
        <v>33959.541855063973</v>
      </c>
      <c r="Q46" s="641">
        <v>127872.52433438014</v>
      </c>
      <c r="R46" s="803">
        <v>34658.242336110234</v>
      </c>
    </row>
    <row r="47" spans="2:19">
      <c r="B47" s="72" t="s">
        <v>231</v>
      </c>
      <c r="C47" s="110">
        <v>1471</v>
      </c>
      <c r="D47" s="161">
        <v>-1619.2269100000001</v>
      </c>
      <c r="E47" s="161">
        <v>3751</v>
      </c>
      <c r="F47" s="161">
        <v>2709.5667543886452</v>
      </c>
      <c r="G47" s="110">
        <v>6312.3398443886454</v>
      </c>
      <c r="H47" s="379">
        <v>3773</v>
      </c>
      <c r="I47" s="379">
        <v>3963</v>
      </c>
      <c r="J47" s="160">
        <v>6284</v>
      </c>
      <c r="K47" s="379">
        <v>2854.297375494607</v>
      </c>
      <c r="L47" s="379">
        <v>16874.297375494607</v>
      </c>
      <c r="M47" s="641">
        <v>4783</v>
      </c>
      <c r="N47" s="641">
        <v>5233.7634188962238</v>
      </c>
      <c r="O47" s="641">
        <v>5495.0337991273627</v>
      </c>
      <c r="P47" s="641">
        <v>325.10936284206218</v>
      </c>
      <c r="Q47" s="641">
        <v>15836.906580865649</v>
      </c>
      <c r="R47" s="803">
        <v>2959.486377778614</v>
      </c>
    </row>
    <row r="48" spans="2:19">
      <c r="B48" s="76" t="s">
        <v>200</v>
      </c>
      <c r="C48" s="102">
        <v>0.1</v>
      </c>
      <c r="D48" s="74" t="s">
        <v>1</v>
      </c>
      <c r="E48" s="74">
        <v>0.20200000000000001</v>
      </c>
      <c r="F48" s="74">
        <v>0.14799999999999999</v>
      </c>
      <c r="G48" s="74">
        <v>9.4E-2</v>
      </c>
      <c r="H48" s="360">
        <v>0.19800000000000001</v>
      </c>
      <c r="I48" s="360">
        <v>0.189</v>
      </c>
      <c r="J48" s="176">
        <v>0.26900000000000002</v>
      </c>
      <c r="K48" s="360">
        <v>0.10299999999999999</v>
      </c>
      <c r="L48" s="360">
        <v>0.185</v>
      </c>
      <c r="M48" s="642">
        <v>0.161</v>
      </c>
      <c r="N48" s="642">
        <v>0.16300000000000001</v>
      </c>
      <c r="O48" s="642">
        <v>0.17100000000000001</v>
      </c>
      <c r="P48" s="642">
        <v>0.01</v>
      </c>
      <c r="Q48" s="642">
        <v>0.124</v>
      </c>
      <c r="R48" s="360">
        <v>8.5000000000000006E-2</v>
      </c>
    </row>
    <row r="49" spans="2:18">
      <c r="B49" s="70" t="s">
        <v>232</v>
      </c>
      <c r="C49" s="110">
        <v>766</v>
      </c>
      <c r="D49" s="336">
        <v>-1959.8</v>
      </c>
      <c r="E49" s="336">
        <v>2833</v>
      </c>
      <c r="F49" s="336">
        <v>1650.8000000000002</v>
      </c>
      <c r="G49" s="110">
        <v>3290</v>
      </c>
      <c r="H49" s="379">
        <v>2866</v>
      </c>
      <c r="I49" s="379">
        <v>3006</v>
      </c>
      <c r="J49" s="160">
        <v>5109</v>
      </c>
      <c r="K49" s="379">
        <v>1476</v>
      </c>
      <c r="L49" s="379">
        <v>12457</v>
      </c>
      <c r="M49" s="641">
        <v>3863.7710000000002</v>
      </c>
      <c r="N49" s="641">
        <v>3906.3029999999994</v>
      </c>
      <c r="O49" s="641">
        <v>4087.8526547632869</v>
      </c>
      <c r="P49" s="641">
        <v>512.54080550206163</v>
      </c>
      <c r="Q49" s="641">
        <v>12370.467460265349</v>
      </c>
      <c r="R49" s="803">
        <v>971.87649753861376</v>
      </c>
    </row>
    <row r="50" spans="2:18">
      <c r="B50" s="268" t="s">
        <v>190</v>
      </c>
      <c r="C50" s="104">
        <v>5.1999999999999998E-2</v>
      </c>
      <c r="D50" s="313" t="s">
        <v>1</v>
      </c>
      <c r="E50" s="313">
        <v>0.153</v>
      </c>
      <c r="F50" s="313">
        <v>0.09</v>
      </c>
      <c r="G50" s="313">
        <v>4.9000000000000002E-2</v>
      </c>
      <c r="H50" s="365">
        <v>0.15</v>
      </c>
      <c r="I50" s="365">
        <v>0.14299999999999999</v>
      </c>
      <c r="J50" s="269">
        <v>0.219</v>
      </c>
      <c r="K50" s="365">
        <v>5.2999999999999999E-2</v>
      </c>
      <c r="L50" s="365">
        <v>0.13700000000000001</v>
      </c>
      <c r="M50" s="643">
        <v>0.13</v>
      </c>
      <c r="N50" s="643">
        <v>0.122</v>
      </c>
      <c r="O50" s="643">
        <v>0.127</v>
      </c>
      <c r="P50" s="643">
        <v>1.4999999999999999E-2</v>
      </c>
      <c r="Q50" s="643">
        <v>9.7000000000000003E-2</v>
      </c>
      <c r="R50" s="365">
        <v>2.8000000000000001E-2</v>
      </c>
    </row>
    <row r="51" spans="2:18" ht="25.5">
      <c r="B51" s="291" t="s">
        <v>201</v>
      </c>
      <c r="C51" s="162">
        <v>218698</v>
      </c>
      <c r="D51" s="162">
        <v>222916</v>
      </c>
      <c r="E51" s="162">
        <v>237094</v>
      </c>
      <c r="F51" s="162">
        <v>255767</v>
      </c>
      <c r="G51" s="162">
        <v>255767</v>
      </c>
      <c r="H51" s="359">
        <v>270009</v>
      </c>
      <c r="I51" s="359">
        <v>287413</v>
      </c>
      <c r="J51" s="185">
        <v>313564</v>
      </c>
      <c r="K51" s="359">
        <v>339116.73523885227</v>
      </c>
      <c r="L51" s="359">
        <v>339116.73523885227</v>
      </c>
      <c r="M51" s="644">
        <v>359285.70358544501</v>
      </c>
      <c r="N51" s="644">
        <v>378093.869739544</v>
      </c>
      <c r="O51" s="644">
        <v>401121.31310972275</v>
      </c>
      <c r="P51" s="644">
        <v>382397.44361955801</v>
      </c>
      <c r="Q51" s="644">
        <v>382397.44361955801</v>
      </c>
      <c r="R51" s="359">
        <v>371960.62355428102</v>
      </c>
    </row>
    <row r="52" spans="2:18">
      <c r="B52" s="287"/>
      <c r="C52" s="282"/>
      <c r="D52" s="282"/>
      <c r="E52" s="282"/>
      <c r="F52" s="282"/>
      <c r="G52" s="282"/>
      <c r="H52" s="387"/>
      <c r="I52" s="387"/>
      <c r="J52" s="283"/>
      <c r="K52" s="387"/>
      <c r="L52" s="387"/>
      <c r="M52" s="645"/>
      <c r="N52" s="691"/>
      <c r="O52" s="742"/>
      <c r="P52" s="691"/>
      <c r="Q52" s="691"/>
      <c r="R52" s="387"/>
    </row>
    <row r="53" spans="2:18">
      <c r="B53" s="286" t="s">
        <v>202</v>
      </c>
      <c r="C53" s="298"/>
      <c r="D53" s="298"/>
      <c r="E53" s="298"/>
      <c r="F53" s="298"/>
      <c r="G53" s="298"/>
      <c r="H53" s="385"/>
      <c r="I53" s="385"/>
      <c r="J53" s="407"/>
      <c r="K53" s="589"/>
      <c r="L53" s="589"/>
      <c r="M53" s="646"/>
      <c r="N53" s="692"/>
      <c r="O53" s="743"/>
      <c r="P53" s="692"/>
      <c r="Q53" s="692"/>
      <c r="R53" s="806"/>
    </row>
    <row r="54" spans="2:18">
      <c r="B54" s="835" t="s">
        <v>307</v>
      </c>
      <c r="C54" s="836"/>
      <c r="D54" s="836"/>
      <c r="E54" s="836"/>
      <c r="F54" s="845">
        <v>2.5370439999999999</v>
      </c>
      <c r="G54" s="845">
        <v>2.5370439999999999</v>
      </c>
      <c r="H54" s="846">
        <v>2.5507390000000001</v>
      </c>
      <c r="I54" s="846">
        <v>2.5238870000000002</v>
      </c>
      <c r="J54" s="847">
        <v>2.5457960000000002</v>
      </c>
      <c r="K54" s="848">
        <v>2.6666379999999998</v>
      </c>
      <c r="L54" s="848">
        <v>2.6666379999999998</v>
      </c>
      <c r="M54" s="849">
        <v>2.6768429999999999</v>
      </c>
      <c r="N54" s="849">
        <v>2.7164980000000001</v>
      </c>
      <c r="O54" s="849">
        <v>2.9508869999999998</v>
      </c>
      <c r="P54" s="849">
        <v>3.0026039999999998</v>
      </c>
      <c r="Q54" s="849">
        <v>3.0026039999999998</v>
      </c>
      <c r="R54" s="850">
        <v>2.9470000000000001</v>
      </c>
    </row>
    <row r="55" spans="2:18">
      <c r="B55" s="287"/>
      <c r="C55" s="300"/>
      <c r="D55" s="300"/>
      <c r="E55" s="300"/>
      <c r="F55" s="300"/>
      <c r="G55" s="300"/>
      <c r="H55" s="388"/>
      <c r="I55" s="388"/>
      <c r="J55" s="408"/>
      <c r="K55" s="590"/>
      <c r="L55" s="590"/>
      <c r="M55" s="388"/>
      <c r="N55" s="388"/>
      <c r="O55" s="388"/>
      <c r="P55" s="388"/>
      <c r="Q55" s="388"/>
      <c r="R55" s="388"/>
    </row>
    <row r="56" spans="2:18">
      <c r="B56" s="288" t="s">
        <v>203</v>
      </c>
      <c r="C56" s="264"/>
      <c r="D56" s="264"/>
      <c r="E56" s="264"/>
      <c r="F56" s="264"/>
      <c r="G56" s="264"/>
      <c r="H56" s="389"/>
      <c r="I56" s="389"/>
      <c r="J56" s="409"/>
      <c r="K56" s="591"/>
      <c r="L56" s="591"/>
      <c r="M56" s="389"/>
      <c r="N56" s="389"/>
      <c r="O56" s="389"/>
      <c r="P56" s="389"/>
      <c r="Q56" s="389"/>
      <c r="R56" s="389"/>
    </row>
    <row r="57" spans="2:18">
      <c r="B57" s="286" t="s">
        <v>204</v>
      </c>
      <c r="C57" s="281"/>
      <c r="D57" s="281"/>
      <c r="E57" s="281"/>
      <c r="F57" s="281"/>
      <c r="G57" s="281"/>
      <c r="H57" s="362"/>
      <c r="I57" s="362"/>
      <c r="J57" s="284"/>
      <c r="K57" s="393"/>
      <c r="L57" s="393"/>
      <c r="M57" s="648"/>
      <c r="N57" s="648"/>
      <c r="O57" s="648"/>
      <c r="P57" s="648"/>
      <c r="Q57" s="648"/>
      <c r="R57" s="648"/>
    </row>
    <row r="58" spans="2:18">
      <c r="B58" s="82" t="s">
        <v>205</v>
      </c>
      <c r="C58" s="83">
        <v>80</v>
      </c>
      <c r="D58" s="83">
        <v>80</v>
      </c>
      <c r="E58" s="83">
        <v>80.2</v>
      </c>
      <c r="F58" s="83">
        <v>80</v>
      </c>
      <c r="G58" s="83">
        <v>80</v>
      </c>
      <c r="H58" s="390">
        <v>79.8</v>
      </c>
      <c r="I58" s="390">
        <v>80.3</v>
      </c>
      <c r="J58" s="410">
        <v>80.8</v>
      </c>
      <c r="K58" s="592">
        <v>81.099999999999994</v>
      </c>
      <c r="L58" s="592">
        <v>81.099999999999994</v>
      </c>
      <c r="M58" s="83">
        <v>81.3</v>
      </c>
      <c r="N58" s="83">
        <v>81.599999999999994</v>
      </c>
      <c r="O58" s="83">
        <v>81.900000000000006</v>
      </c>
      <c r="P58" s="83">
        <v>82.4</v>
      </c>
      <c r="Q58" s="83">
        <v>82.4</v>
      </c>
      <c r="R58" s="390">
        <v>82.7</v>
      </c>
    </row>
    <row r="59" spans="2:18">
      <c r="B59" s="82" t="s">
        <v>206</v>
      </c>
      <c r="C59" s="201">
        <v>82.3</v>
      </c>
      <c r="D59" s="201">
        <v>81.7</v>
      </c>
      <c r="E59" s="201">
        <v>82.1</v>
      </c>
      <c r="F59" s="201">
        <v>80.099999999999994</v>
      </c>
      <c r="G59" s="201">
        <v>326.2</v>
      </c>
      <c r="H59" s="391">
        <v>73.900000000000006</v>
      </c>
      <c r="I59" s="391">
        <v>77.400000000000006</v>
      </c>
      <c r="J59" s="226">
        <v>76.8</v>
      </c>
      <c r="K59" s="391">
        <v>76.3</v>
      </c>
      <c r="L59" s="391">
        <v>304.40000000000003</v>
      </c>
      <c r="M59" s="649">
        <v>71.5</v>
      </c>
      <c r="N59" s="649">
        <v>73</v>
      </c>
      <c r="O59" s="649">
        <v>71.599999999999994</v>
      </c>
      <c r="P59" s="649">
        <v>71</v>
      </c>
      <c r="Q59" s="649">
        <v>287.10000000000002</v>
      </c>
      <c r="R59" s="391">
        <v>65.900000000000006</v>
      </c>
    </row>
    <row r="60" spans="2:18">
      <c r="B60" s="142" t="s">
        <v>207</v>
      </c>
      <c r="C60" s="179">
        <v>2085328</v>
      </c>
      <c r="D60" s="179">
        <v>2036210</v>
      </c>
      <c r="E60" s="179">
        <v>2168090</v>
      </c>
      <c r="F60" s="179">
        <v>2324526</v>
      </c>
      <c r="G60" s="179">
        <v>8614154</v>
      </c>
      <c r="H60" s="392">
        <v>2325026</v>
      </c>
      <c r="I60" s="392">
        <v>2333686</v>
      </c>
      <c r="J60" s="212">
        <v>2428374</v>
      </c>
      <c r="K60" s="392">
        <v>2541603</v>
      </c>
      <c r="L60" s="392">
        <v>9628689</v>
      </c>
      <c r="M60" s="647">
        <v>2577158</v>
      </c>
      <c r="N60" s="647">
        <v>2629026</v>
      </c>
      <c r="O60" s="647">
        <v>2806702.4294829695</v>
      </c>
      <c r="P60" s="647">
        <v>2921695</v>
      </c>
      <c r="Q60" s="647">
        <v>10934581</v>
      </c>
      <c r="R60" s="392">
        <v>2968039</v>
      </c>
    </row>
    <row r="61" spans="2:18">
      <c r="B61" s="197"/>
      <c r="C61" s="196"/>
      <c r="D61" s="196"/>
      <c r="E61" s="196"/>
      <c r="F61" s="196"/>
      <c r="G61" s="196"/>
      <c r="H61" s="388"/>
      <c r="I61" s="388"/>
      <c r="J61" s="408"/>
      <c r="K61" s="590"/>
      <c r="L61" s="590"/>
      <c r="M61" s="650"/>
      <c r="N61" s="650"/>
      <c r="O61" s="650"/>
      <c r="P61" s="650"/>
      <c r="Q61" s="650"/>
      <c r="R61" s="388"/>
    </row>
    <row r="62" spans="2:18">
      <c r="B62" s="198" t="s">
        <v>208</v>
      </c>
      <c r="C62" s="92"/>
      <c r="D62" s="92"/>
      <c r="E62" s="92"/>
      <c r="F62" s="92"/>
      <c r="G62" s="92"/>
      <c r="H62" s="389"/>
      <c r="I62" s="389"/>
      <c r="J62" s="409"/>
      <c r="K62" s="591"/>
      <c r="L62" s="591"/>
      <c r="M62" s="382"/>
      <c r="N62" s="382"/>
      <c r="O62" s="382"/>
      <c r="P62" s="382"/>
      <c r="Q62" s="382"/>
      <c r="R62" s="389"/>
    </row>
    <row r="63" spans="2:18">
      <c r="B63" s="286" t="s">
        <v>209</v>
      </c>
      <c r="C63" s="281"/>
      <c r="D63" s="281"/>
      <c r="E63" s="281"/>
      <c r="F63" s="281"/>
      <c r="G63" s="281"/>
      <c r="H63" s="393"/>
      <c r="I63" s="393"/>
      <c r="J63" s="284"/>
      <c r="K63" s="393"/>
      <c r="L63" s="393"/>
      <c r="M63" s="648"/>
      <c r="N63" s="648"/>
      <c r="O63" s="648"/>
      <c r="P63" s="648"/>
      <c r="Q63" s="648"/>
      <c r="R63" s="807"/>
    </row>
    <row r="64" spans="2:18">
      <c r="B64" s="84" t="s">
        <v>210</v>
      </c>
      <c r="C64" s="110"/>
      <c r="D64" s="110"/>
      <c r="E64" s="110"/>
      <c r="F64" s="110"/>
      <c r="G64" s="110"/>
      <c r="H64" s="394"/>
      <c r="I64" s="394"/>
      <c r="J64" s="227"/>
      <c r="K64" s="394"/>
      <c r="L64" s="394"/>
      <c r="M64" s="641"/>
      <c r="N64" s="641"/>
      <c r="O64" s="641"/>
      <c r="P64" s="641"/>
      <c r="Q64" s="641"/>
      <c r="R64" s="394"/>
    </row>
    <row r="65" spans="2:18">
      <c r="B65" s="143" t="s">
        <v>211</v>
      </c>
      <c r="C65" s="161">
        <v>2421</v>
      </c>
      <c r="D65" s="161">
        <v>2378</v>
      </c>
      <c r="E65" s="161">
        <v>2337</v>
      </c>
      <c r="F65" s="161">
        <v>2290</v>
      </c>
      <c r="G65" s="161">
        <v>2290</v>
      </c>
      <c r="H65" s="368">
        <v>2246</v>
      </c>
      <c r="I65" s="368">
        <v>2202</v>
      </c>
      <c r="J65" s="225">
        <v>2159</v>
      </c>
      <c r="K65" s="368">
        <v>2113</v>
      </c>
      <c r="L65" s="368">
        <v>2113</v>
      </c>
      <c r="M65" s="634">
        <v>2072</v>
      </c>
      <c r="N65" s="689">
        <v>2034</v>
      </c>
      <c r="O65" s="738">
        <v>1990</v>
      </c>
      <c r="P65" s="689">
        <v>1934</v>
      </c>
      <c r="Q65" s="689">
        <v>1934</v>
      </c>
      <c r="R65" s="804">
        <v>1892</v>
      </c>
    </row>
    <row r="66" spans="2:18">
      <c r="B66" s="143" t="s">
        <v>212</v>
      </c>
      <c r="C66" s="161">
        <v>4247</v>
      </c>
      <c r="D66" s="161">
        <v>4280</v>
      </c>
      <c r="E66" s="161">
        <v>4344</v>
      </c>
      <c r="F66" s="161">
        <v>4421</v>
      </c>
      <c r="G66" s="161">
        <v>4421</v>
      </c>
      <c r="H66" s="368">
        <v>4477</v>
      </c>
      <c r="I66" s="368">
        <v>4580</v>
      </c>
      <c r="J66" s="225">
        <v>4630</v>
      </c>
      <c r="K66" s="368">
        <v>4742</v>
      </c>
      <c r="L66" s="368">
        <v>4742</v>
      </c>
      <c r="M66" s="634">
        <v>4843</v>
      </c>
      <c r="N66" s="689">
        <v>4888</v>
      </c>
      <c r="O66" s="738">
        <v>4911</v>
      </c>
      <c r="P66" s="689">
        <v>4955</v>
      </c>
      <c r="Q66" s="689">
        <v>4955</v>
      </c>
      <c r="R66" s="804">
        <v>4987</v>
      </c>
    </row>
    <row r="67" spans="2:18">
      <c r="B67" s="86" t="s">
        <v>213</v>
      </c>
      <c r="C67" s="224">
        <v>3523</v>
      </c>
      <c r="D67" s="224">
        <v>3531</v>
      </c>
      <c r="E67" s="224">
        <v>3550</v>
      </c>
      <c r="F67" s="224">
        <v>3578</v>
      </c>
      <c r="G67" s="224">
        <v>3578</v>
      </c>
      <c r="H67" s="395">
        <v>3591</v>
      </c>
      <c r="I67" s="395">
        <v>3601</v>
      </c>
      <c r="J67" s="253">
        <v>3606</v>
      </c>
      <c r="K67" s="395">
        <v>3668</v>
      </c>
      <c r="L67" s="395">
        <v>3668</v>
      </c>
      <c r="M67" s="651">
        <v>3668</v>
      </c>
      <c r="N67" s="693">
        <v>3783</v>
      </c>
      <c r="O67" s="744">
        <v>3784</v>
      </c>
      <c r="P67" s="693">
        <v>3865</v>
      </c>
      <c r="Q67" s="693">
        <v>3865</v>
      </c>
      <c r="R67" s="808">
        <v>3892</v>
      </c>
    </row>
    <row r="68" spans="2:18">
      <c r="B68" s="143" t="s">
        <v>214</v>
      </c>
      <c r="C68" s="223"/>
      <c r="D68" s="223"/>
      <c r="E68" s="223"/>
      <c r="F68" s="223"/>
      <c r="G68" s="223"/>
      <c r="H68" s="396"/>
      <c r="I68" s="396"/>
      <c r="J68" s="228"/>
      <c r="K68" s="396"/>
      <c r="L68" s="396"/>
      <c r="M68" s="652"/>
      <c r="N68" s="652"/>
      <c r="O68" s="652"/>
      <c r="P68" s="652"/>
      <c r="Q68" s="652"/>
      <c r="R68" s="396"/>
    </row>
    <row r="69" spans="2:18">
      <c r="B69" s="86" t="s">
        <v>215</v>
      </c>
      <c r="C69" s="224">
        <v>2266</v>
      </c>
      <c r="D69" s="224">
        <v>2266</v>
      </c>
      <c r="E69" s="224">
        <v>2272</v>
      </c>
      <c r="F69" s="224">
        <v>2274</v>
      </c>
      <c r="G69" s="224">
        <v>2274</v>
      </c>
      <c r="H69" s="395">
        <v>2279.4789999999998</v>
      </c>
      <c r="I69" s="395">
        <v>2276.9870000000001</v>
      </c>
      <c r="J69" s="253">
        <v>2284.652</v>
      </c>
      <c r="K69" s="395">
        <v>2301.9969999999998</v>
      </c>
      <c r="L69" s="395">
        <v>2302</v>
      </c>
      <c r="M69" s="651">
        <v>2315</v>
      </c>
      <c r="N69" s="693">
        <v>2315.4969999999998</v>
      </c>
      <c r="O69" s="744">
        <v>2326.623</v>
      </c>
      <c r="P69" s="693">
        <v>2336.9110000000001</v>
      </c>
      <c r="Q69" s="693">
        <v>2336.9110000000001</v>
      </c>
      <c r="R69" s="808">
        <v>2328.3139999999999</v>
      </c>
    </row>
    <row r="70" spans="2:18">
      <c r="B70" s="197"/>
      <c r="C70" s="196"/>
      <c r="D70" s="196"/>
      <c r="E70" s="196"/>
      <c r="F70" s="196"/>
      <c r="G70" s="196"/>
      <c r="H70" s="388"/>
      <c r="I70" s="388"/>
      <c r="J70" s="388"/>
      <c r="K70" s="590"/>
      <c r="L70" s="590"/>
      <c r="M70" s="650"/>
      <c r="N70" s="650"/>
      <c r="O70" s="650"/>
      <c r="P70" s="650"/>
      <c r="Q70" s="650"/>
      <c r="R70" s="388"/>
    </row>
    <row r="71" spans="2:18">
      <c r="B71" s="198" t="s">
        <v>288</v>
      </c>
      <c r="C71" s="92"/>
      <c r="D71" s="92"/>
      <c r="E71" s="92"/>
      <c r="F71" s="92"/>
      <c r="G71" s="92"/>
      <c r="H71" s="389"/>
      <c r="I71" s="389"/>
      <c r="J71" s="389"/>
      <c r="K71" s="591"/>
      <c r="L71" s="591"/>
      <c r="M71" s="382"/>
      <c r="N71" s="382"/>
      <c r="O71" s="382"/>
      <c r="P71" s="382"/>
      <c r="Q71" s="382"/>
      <c r="R71" s="389"/>
    </row>
    <row r="72" spans="2:18">
      <c r="B72" s="301" t="s">
        <v>216</v>
      </c>
      <c r="C72" s="302">
        <v>9041</v>
      </c>
      <c r="D72" s="302">
        <v>9349</v>
      </c>
      <c r="E72" s="302">
        <v>10138</v>
      </c>
      <c r="F72" s="302">
        <v>11075</v>
      </c>
      <c r="G72" s="302">
        <v>11075</v>
      </c>
      <c r="H72" s="397">
        <v>11639</v>
      </c>
      <c r="I72" s="397">
        <v>11723.524449999999</v>
      </c>
      <c r="J72" s="411">
        <v>12150</v>
      </c>
      <c r="K72" s="593">
        <v>13172</v>
      </c>
      <c r="L72" s="593">
        <v>13172</v>
      </c>
      <c r="M72" s="653">
        <v>13239</v>
      </c>
      <c r="N72" s="653">
        <v>13334</v>
      </c>
      <c r="O72" s="653">
        <v>14246</v>
      </c>
      <c r="P72" s="653">
        <v>15150.084000000001</v>
      </c>
      <c r="Q72" s="653">
        <v>15150.084000000001</v>
      </c>
      <c r="R72" s="397">
        <v>14842.395</v>
      </c>
    </row>
    <row r="73" spans="2:18">
      <c r="B73" s="299" t="s">
        <v>217</v>
      </c>
      <c r="C73" s="303">
        <v>4702</v>
      </c>
      <c r="D73" s="303">
        <v>4930</v>
      </c>
      <c r="E73" s="303">
        <v>5688</v>
      </c>
      <c r="F73" s="303">
        <v>6589</v>
      </c>
      <c r="G73" s="303">
        <v>6589</v>
      </c>
      <c r="H73" s="398">
        <v>7150</v>
      </c>
      <c r="I73" s="398">
        <v>7152.3969999999999</v>
      </c>
      <c r="J73" s="412">
        <v>7579</v>
      </c>
      <c r="K73" s="594">
        <v>8600</v>
      </c>
      <c r="L73" s="594">
        <v>8600</v>
      </c>
      <c r="M73" s="654">
        <v>8574</v>
      </c>
      <c r="N73" s="654">
        <v>8579</v>
      </c>
      <c r="O73" s="654">
        <v>9492</v>
      </c>
      <c r="P73" s="654">
        <v>10336.11</v>
      </c>
      <c r="Q73" s="654">
        <v>10336.11</v>
      </c>
      <c r="R73" s="398">
        <v>9972</v>
      </c>
    </row>
    <row r="74" spans="2:18" ht="18.75" customHeight="1">
      <c r="B74" s="93"/>
      <c r="J74" s="125"/>
      <c r="K74" s="349"/>
      <c r="L74" s="349"/>
      <c r="M74" s="349"/>
      <c r="N74" s="349"/>
      <c r="O74" s="349"/>
      <c r="P74" s="349"/>
      <c r="Q74" s="349"/>
      <c r="R74" s="349"/>
    </row>
    <row r="75" spans="2:18" ht="13.5" customHeight="1">
      <c r="B75" s="80" t="s">
        <v>218</v>
      </c>
      <c r="C75" s="281"/>
      <c r="D75" s="281"/>
      <c r="E75" s="281"/>
      <c r="F75" s="281"/>
      <c r="G75" s="281"/>
      <c r="H75" s="393"/>
      <c r="I75" s="393"/>
      <c r="J75" s="284"/>
      <c r="K75" s="393"/>
      <c r="L75" s="393"/>
      <c r="M75" s="648"/>
      <c r="N75" s="648"/>
      <c r="O75" s="648"/>
      <c r="P75" s="648"/>
      <c r="Q75" s="648"/>
      <c r="R75" s="807"/>
    </row>
    <row r="76" spans="2:18" ht="12.75" customHeight="1">
      <c r="B76" s="326" t="s">
        <v>219</v>
      </c>
      <c r="C76" s="224">
        <v>10982</v>
      </c>
      <c r="D76" s="224">
        <v>12259</v>
      </c>
      <c r="E76" s="224">
        <v>12753</v>
      </c>
      <c r="F76" s="224">
        <v>13512</v>
      </c>
      <c r="G76" s="224">
        <v>13512</v>
      </c>
      <c r="H76" s="395">
        <v>13910.2</v>
      </c>
      <c r="I76" s="395">
        <v>14053</v>
      </c>
      <c r="J76" s="253">
        <v>14210</v>
      </c>
      <c r="K76" s="395">
        <v>15123</v>
      </c>
      <c r="L76" s="395">
        <v>15123</v>
      </c>
      <c r="M76" s="651">
        <v>14691</v>
      </c>
      <c r="N76" s="693">
        <v>15036.468000000001</v>
      </c>
      <c r="O76" s="744">
        <v>16754.754000000001</v>
      </c>
      <c r="P76" s="693">
        <v>17541.32</v>
      </c>
      <c r="Q76" s="693">
        <v>17541.32</v>
      </c>
      <c r="R76" s="808">
        <v>16877.355</v>
      </c>
    </row>
    <row r="77" spans="2:18">
      <c r="B77" s="326" t="s">
        <v>220</v>
      </c>
      <c r="C77" s="224">
        <v>24318</v>
      </c>
      <c r="D77" s="224">
        <v>24856</v>
      </c>
      <c r="E77" s="224">
        <v>33606</v>
      </c>
      <c r="F77" s="224">
        <v>34508</v>
      </c>
      <c r="G77" s="224">
        <v>117288</v>
      </c>
      <c r="H77" s="395">
        <v>35165</v>
      </c>
      <c r="I77" s="395">
        <v>38526</v>
      </c>
      <c r="J77" s="253">
        <v>40749</v>
      </c>
      <c r="K77" s="395">
        <v>41593</v>
      </c>
      <c r="L77" s="395">
        <v>156032</v>
      </c>
      <c r="M77" s="651">
        <v>42239</v>
      </c>
      <c r="N77" s="693">
        <v>44012.322479909999</v>
      </c>
      <c r="O77" s="744">
        <v>47299.174114169997</v>
      </c>
      <c r="P77" s="693">
        <v>50736.442220910001</v>
      </c>
      <c r="Q77" s="693">
        <v>184287.0360579</v>
      </c>
      <c r="R77" s="808">
        <v>47258.578945449997</v>
      </c>
    </row>
    <row r="78" spans="2:18">
      <c r="B78" s="286" t="s">
        <v>221</v>
      </c>
      <c r="C78" s="281"/>
      <c r="D78" s="281"/>
      <c r="E78" s="281"/>
      <c r="F78" s="281"/>
      <c r="G78" s="281"/>
      <c r="H78" s="393"/>
      <c r="I78" s="393"/>
      <c r="J78" s="284"/>
      <c r="K78" s="393"/>
      <c r="L78" s="393"/>
      <c r="M78" s="648"/>
      <c r="N78" s="648"/>
      <c r="O78" s="648"/>
      <c r="P78" s="648"/>
      <c r="Q78" s="648"/>
      <c r="R78" s="807"/>
    </row>
    <row r="79" spans="2:18">
      <c r="B79" s="94" t="s">
        <v>222</v>
      </c>
      <c r="C79" s="95">
        <v>0.66700000000000004</v>
      </c>
      <c r="D79" s="95">
        <v>0.66600000000000004</v>
      </c>
      <c r="E79" s="95">
        <v>0.67</v>
      </c>
      <c r="F79" s="95">
        <v>0.68300000000000005</v>
      </c>
      <c r="G79" s="95">
        <v>0.68300000000000005</v>
      </c>
      <c r="H79" s="399">
        <v>0.68</v>
      </c>
      <c r="I79" s="399">
        <v>0.68600000000000005</v>
      </c>
      <c r="J79" s="229">
        <v>0.69299999999999995</v>
      </c>
      <c r="K79" s="399">
        <v>0.69099999999999995</v>
      </c>
      <c r="L79" s="399">
        <v>0.69099999999999995</v>
      </c>
      <c r="M79" s="655">
        <v>0.69299999999999995</v>
      </c>
      <c r="N79" s="655">
        <v>0.69399999999999995</v>
      </c>
      <c r="O79" s="655">
        <v>0.70399999999999996</v>
      </c>
      <c r="P79" s="655">
        <v>0.71599999999999997</v>
      </c>
      <c r="Q79" s="655">
        <v>0.71599999999999997</v>
      </c>
      <c r="R79" s="399">
        <v>0.71499999999999997</v>
      </c>
    </row>
    <row r="80" spans="2:18" ht="25.5">
      <c r="B80" s="96" t="s">
        <v>223</v>
      </c>
      <c r="C80" s="97">
        <v>0.81399999999999995</v>
      </c>
      <c r="D80" s="97">
        <v>0.81699999999999995</v>
      </c>
      <c r="E80" s="97">
        <v>0.82499999999999996</v>
      </c>
      <c r="F80" s="97">
        <v>0.82899999999999996</v>
      </c>
      <c r="G80" s="97">
        <v>0.82899999999999996</v>
      </c>
      <c r="H80" s="400">
        <v>0.83599999999999997</v>
      </c>
      <c r="I80" s="400">
        <v>0.84299999999999997</v>
      </c>
      <c r="J80" s="230">
        <v>0.84799999999999998</v>
      </c>
      <c r="K80" s="400">
        <v>0.85199999999999998</v>
      </c>
      <c r="L80" s="400">
        <v>0.85199999999999998</v>
      </c>
      <c r="M80" s="656">
        <v>0.85799999999999998</v>
      </c>
      <c r="N80" s="656">
        <v>0.86399999999999999</v>
      </c>
      <c r="O80" s="656">
        <v>0.86799999999999999</v>
      </c>
      <c r="P80" s="656">
        <v>0.872</v>
      </c>
      <c r="Q80" s="656">
        <v>0.872</v>
      </c>
      <c r="R80" s="400">
        <v>0.876</v>
      </c>
    </row>
    <row r="81" spans="2:18">
      <c r="B81" s="234"/>
      <c r="C81" s="304"/>
      <c r="D81" s="304"/>
      <c r="E81" s="304"/>
      <c r="F81" s="304"/>
      <c r="G81" s="304"/>
      <c r="H81" s="401"/>
      <c r="I81" s="401"/>
      <c r="J81" s="235"/>
      <c r="K81" s="401"/>
      <c r="L81" s="401"/>
      <c r="M81" s="657"/>
      <c r="N81" s="657"/>
      <c r="O81" s="657"/>
      <c r="P81" s="657"/>
      <c r="Q81" s="657"/>
      <c r="R81" s="401"/>
    </row>
    <row r="82" spans="2:18">
      <c r="B82" s="286" t="s">
        <v>224</v>
      </c>
      <c r="C82" s="306"/>
      <c r="D82" s="306"/>
      <c r="E82" s="306"/>
      <c r="F82" s="306"/>
      <c r="G82" s="306"/>
      <c r="H82" s="402"/>
      <c r="I82" s="402"/>
      <c r="J82" s="305"/>
      <c r="K82" s="402"/>
      <c r="L82" s="402"/>
      <c r="M82" s="658"/>
      <c r="N82" s="658"/>
      <c r="O82" s="658"/>
      <c r="P82" s="658"/>
      <c r="Q82" s="658"/>
      <c r="R82" s="809"/>
    </row>
    <row r="83" spans="2:18">
      <c r="B83" s="307" t="s">
        <v>287</v>
      </c>
      <c r="C83" s="316">
        <v>26179</v>
      </c>
      <c r="D83" s="316">
        <v>25806</v>
      </c>
      <c r="E83" s="316">
        <v>26278</v>
      </c>
      <c r="F83" s="316">
        <v>26404</v>
      </c>
      <c r="G83" s="316">
        <v>26404</v>
      </c>
      <c r="H83" s="403">
        <v>25921</v>
      </c>
      <c r="I83" s="403">
        <v>26931</v>
      </c>
      <c r="J83" s="308">
        <v>27408</v>
      </c>
      <c r="K83" s="403">
        <v>27923.205000000002</v>
      </c>
      <c r="L83" s="403">
        <v>27923.205000000002</v>
      </c>
      <c r="M83" s="659">
        <v>27954</v>
      </c>
      <c r="N83" s="694">
        <v>28516.327000000001</v>
      </c>
      <c r="O83" s="745">
        <v>29380.968000000001</v>
      </c>
      <c r="P83" s="694">
        <v>31035.43</v>
      </c>
      <c r="Q83" s="694">
        <v>31035.43</v>
      </c>
      <c r="R83" s="810">
        <v>28841.428</v>
      </c>
    </row>
    <row r="84" spans="2:18">
      <c r="B84" s="309" t="s">
        <v>225</v>
      </c>
      <c r="C84" s="317">
        <v>785</v>
      </c>
      <c r="D84" s="317">
        <v>928</v>
      </c>
      <c r="E84" s="317">
        <v>958</v>
      </c>
      <c r="F84" s="317">
        <v>1121</v>
      </c>
      <c r="G84" s="317">
        <v>1121</v>
      </c>
      <c r="H84" s="404">
        <v>932</v>
      </c>
      <c r="I84" s="404">
        <v>909</v>
      </c>
      <c r="J84" s="310">
        <v>1111</v>
      </c>
      <c r="K84" s="404">
        <v>1588.327</v>
      </c>
      <c r="L84" s="404">
        <v>1588.327</v>
      </c>
      <c r="M84" s="660">
        <v>1601</v>
      </c>
      <c r="N84" s="695">
        <v>2281.4679999999998</v>
      </c>
      <c r="O84" s="695">
        <v>6503</v>
      </c>
      <c r="P84" s="695">
        <v>5748.335</v>
      </c>
      <c r="Q84" s="834">
        <v>5748.335</v>
      </c>
      <c r="R84" s="811">
        <v>5249.5630000000001</v>
      </c>
    </row>
    <row r="85" spans="2:18">
      <c r="B85" s="311" t="s">
        <v>226</v>
      </c>
      <c r="C85" s="318">
        <v>1335</v>
      </c>
      <c r="D85" s="318">
        <v>1098</v>
      </c>
      <c r="E85" s="318">
        <v>1120</v>
      </c>
      <c r="F85" s="318">
        <v>2888</v>
      </c>
      <c r="G85" s="318">
        <v>6441</v>
      </c>
      <c r="H85" s="405">
        <v>2215</v>
      </c>
      <c r="I85" s="405">
        <v>1260.5</v>
      </c>
      <c r="J85" s="312">
        <v>1701</v>
      </c>
      <c r="K85" s="405">
        <v>4737</v>
      </c>
      <c r="L85" s="405">
        <v>9914</v>
      </c>
      <c r="M85" s="661">
        <v>3662</v>
      </c>
      <c r="N85" s="696">
        <v>2688.1240000000003</v>
      </c>
      <c r="O85" s="696">
        <v>3330</v>
      </c>
      <c r="P85" s="696">
        <v>5599.2596552391888</v>
      </c>
      <c r="Q85" s="696">
        <v>15306.716999999993</v>
      </c>
      <c r="R85" s="812">
        <v>4286.6279000000004</v>
      </c>
    </row>
    <row r="86" spans="2:18">
      <c r="B86" s="291" t="s">
        <v>227</v>
      </c>
      <c r="C86" s="290">
        <v>5562</v>
      </c>
      <c r="D86" s="290">
        <v>5420</v>
      </c>
      <c r="E86" s="290">
        <v>5363</v>
      </c>
      <c r="F86" s="290">
        <v>5395</v>
      </c>
      <c r="G86" s="290">
        <v>5395</v>
      </c>
      <c r="H86" s="406">
        <v>5196</v>
      </c>
      <c r="I86" s="406">
        <v>4776</v>
      </c>
      <c r="J86" s="289">
        <v>4691</v>
      </c>
      <c r="K86" s="406">
        <v>4478</v>
      </c>
      <c r="L86" s="406">
        <v>4478</v>
      </c>
      <c r="M86" s="662">
        <v>4330</v>
      </c>
      <c r="N86" s="697">
        <v>4224</v>
      </c>
      <c r="O86" s="697">
        <v>4202</v>
      </c>
      <c r="P86" s="697">
        <v>4214</v>
      </c>
      <c r="Q86" s="697">
        <v>4214</v>
      </c>
      <c r="R86" s="812">
        <v>4042</v>
      </c>
    </row>
    <row r="87" spans="2:18">
      <c r="B87" s="286" t="s">
        <v>228</v>
      </c>
      <c r="C87" s="306"/>
      <c r="D87" s="306"/>
      <c r="E87" s="306"/>
      <c r="F87" s="306"/>
      <c r="G87" s="306"/>
      <c r="H87" s="402"/>
      <c r="I87" s="402"/>
      <c r="J87" s="305"/>
      <c r="K87" s="402"/>
      <c r="L87" s="402"/>
      <c r="M87" s="658"/>
      <c r="N87" s="658"/>
      <c r="O87" s="746"/>
      <c r="P87" s="658"/>
      <c r="Q87" s="658"/>
      <c r="R87" s="813"/>
    </row>
    <row r="88" spans="2:18">
      <c r="B88" s="291" t="s">
        <v>229</v>
      </c>
      <c r="C88" s="290">
        <v>3158</v>
      </c>
      <c r="D88" s="290">
        <v>1359</v>
      </c>
      <c r="E88" s="290">
        <v>1655</v>
      </c>
      <c r="F88" s="290">
        <v>2569</v>
      </c>
      <c r="G88" s="290">
        <v>8741</v>
      </c>
      <c r="H88" s="406">
        <v>2582.8285079500001</v>
      </c>
      <c r="I88" s="406">
        <v>1836.3413914199996</v>
      </c>
      <c r="J88" s="406">
        <v>2335.3207551199998</v>
      </c>
      <c r="K88" s="406">
        <v>3063</v>
      </c>
      <c r="L88" s="406">
        <v>6754.4906544899986</v>
      </c>
      <c r="M88" s="662">
        <v>2405.728646</v>
      </c>
      <c r="N88" s="697">
        <v>2717.9796407959634</v>
      </c>
      <c r="O88" s="290">
        <v>4358.9549683000005</v>
      </c>
      <c r="P88" s="747">
        <v>4358.9549683000005</v>
      </c>
      <c r="Q88" s="747">
        <v>4329.0810070100006</v>
      </c>
      <c r="R88" s="812">
        <v>3058.5683345299999</v>
      </c>
    </row>
    <row r="89" spans="2:18" ht="157.5" customHeight="1">
      <c r="B89" s="278" t="s">
        <v>308</v>
      </c>
    </row>
    <row r="90" spans="2:18">
      <c r="C90" s="280"/>
      <c r="D90" s="280"/>
      <c r="E90" s="280"/>
      <c r="F90" s="280"/>
      <c r="G90" s="280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43"/>
    <pageSetUpPr fitToPage="1"/>
  </sheetPr>
  <dimension ref="B1:T61"/>
  <sheetViews>
    <sheetView showGridLines="0" view="pageBreakPreview" zoomScale="90" zoomScaleNormal="85" zoomScaleSheetLayoutView="90" workbookViewId="0">
      <pane xSplit="2" ySplit="3" topLeftCell="F4" activePane="bottomRight" state="frozen"/>
      <selection activeCell="X36" sqref="X36"/>
      <selection pane="topRight" activeCell="X36" sqref="X36"/>
      <selection pane="bottomLeft" activeCell="X36" sqref="X36"/>
      <selection pane="bottomRight" activeCell="V20" sqref="V20"/>
    </sheetView>
  </sheetViews>
  <sheetFormatPr defaultColWidth="9.140625" defaultRowHeight="12.75"/>
  <cols>
    <col min="1" max="1" width="1.28515625" style="8" customWidth="1"/>
    <col min="2" max="2" width="38.28515625" style="8" bestFit="1" customWidth="1"/>
    <col min="3" max="7" width="9.42578125" style="8" bestFit="1" customWidth="1"/>
    <col min="8" max="9" width="9.140625" style="349"/>
    <col min="10" max="10" width="9" style="8" customWidth="1"/>
    <col min="11" max="12" width="9.140625" style="8"/>
    <col min="13" max="18" width="9.42578125" style="8" customWidth="1"/>
    <col min="19" max="16384" width="9.140625" style="8"/>
  </cols>
  <sheetData>
    <row r="1" spans="2:18" ht="13.5" thickBot="1">
      <c r="B1" s="99"/>
      <c r="C1" s="333"/>
      <c r="D1" s="333"/>
      <c r="E1" s="333"/>
      <c r="F1" s="333"/>
      <c r="G1" s="333"/>
    </row>
    <row r="2" spans="2:18" ht="13.5" thickBot="1">
      <c r="B2" s="100" t="s">
        <v>234</v>
      </c>
      <c r="C2" s="415">
        <v>2022</v>
      </c>
      <c r="D2" s="416"/>
      <c r="E2" s="416"/>
      <c r="F2" s="416"/>
      <c r="G2" s="417"/>
      <c r="H2" s="499">
        <v>2023</v>
      </c>
      <c r="I2" s="499"/>
      <c r="J2" s="500"/>
      <c r="K2" s="501"/>
      <c r="L2" s="501"/>
      <c r="M2" s="415">
        <v>2024</v>
      </c>
      <c r="N2" s="415"/>
      <c r="O2" s="415"/>
      <c r="P2" s="415"/>
      <c r="Q2" s="415"/>
      <c r="R2" s="499">
        <v>2025</v>
      </c>
    </row>
    <row r="3" spans="2:18" ht="13.5" thickBot="1">
      <c r="B3" s="99" t="s">
        <v>239</v>
      </c>
      <c r="C3" s="344" t="s">
        <v>52</v>
      </c>
      <c r="D3" s="344" t="s">
        <v>53</v>
      </c>
      <c r="E3" s="344" t="s">
        <v>54</v>
      </c>
      <c r="F3" s="346" t="s">
        <v>55</v>
      </c>
      <c r="G3" s="346" t="s">
        <v>56</v>
      </c>
      <c r="H3" s="350" t="s">
        <v>52</v>
      </c>
      <c r="I3" s="237" t="s">
        <v>53</v>
      </c>
      <c r="J3" s="237" t="s">
        <v>54</v>
      </c>
      <c r="K3" s="350" t="s">
        <v>55</v>
      </c>
      <c r="L3" s="350" t="s">
        <v>56</v>
      </c>
      <c r="M3" s="346" t="s">
        <v>52</v>
      </c>
      <c r="N3" s="346" t="s">
        <v>53</v>
      </c>
      <c r="O3" s="346" t="s">
        <v>54</v>
      </c>
      <c r="P3" s="346" t="s">
        <v>55</v>
      </c>
      <c r="Q3" s="346" t="s">
        <v>56</v>
      </c>
      <c r="R3" s="350" t="s">
        <v>302</v>
      </c>
    </row>
    <row r="4" spans="2:18">
      <c r="B4" s="109"/>
      <c r="H4" s="373"/>
      <c r="I4" s="108"/>
      <c r="J4" s="108"/>
      <c r="K4" s="373"/>
      <c r="L4" s="373"/>
      <c r="M4" s="349"/>
      <c r="N4" s="349"/>
      <c r="O4" s="349"/>
      <c r="P4" s="349"/>
      <c r="Q4" s="349"/>
      <c r="R4" s="373"/>
    </row>
    <row r="5" spans="2:18">
      <c r="B5" s="68" t="s">
        <v>176</v>
      </c>
      <c r="C5" s="69"/>
      <c r="D5" s="69"/>
      <c r="E5" s="69"/>
      <c r="F5" s="69"/>
      <c r="G5" s="69"/>
      <c r="H5" s="358"/>
      <c r="I5" s="320"/>
      <c r="J5" s="320"/>
      <c r="K5" s="358"/>
      <c r="L5" s="358"/>
      <c r="M5" s="633"/>
      <c r="N5" s="633"/>
      <c r="O5" s="633"/>
      <c r="P5" s="633"/>
      <c r="Q5" s="633"/>
      <c r="R5" s="358"/>
    </row>
    <row r="6" spans="2:18">
      <c r="B6" s="85" t="s">
        <v>199</v>
      </c>
      <c r="C6" s="110">
        <v>10706</v>
      </c>
      <c r="D6" s="110">
        <v>8369</v>
      </c>
      <c r="E6" s="110">
        <v>8578</v>
      </c>
      <c r="F6" s="110">
        <v>9791</v>
      </c>
      <c r="G6" s="110">
        <v>37444</v>
      </c>
      <c r="H6" s="352">
        <v>10013</v>
      </c>
      <c r="I6" s="111">
        <v>10600</v>
      </c>
      <c r="J6" s="111">
        <v>12446</v>
      </c>
      <c r="K6" s="352">
        <v>12269</v>
      </c>
      <c r="L6" s="352">
        <v>45328</v>
      </c>
      <c r="M6" s="641">
        <v>11167</v>
      </c>
      <c r="N6" s="641">
        <v>11454</v>
      </c>
      <c r="O6" s="641">
        <v>12731</v>
      </c>
      <c r="P6" s="641">
        <v>13389</v>
      </c>
      <c r="Q6" s="641">
        <v>48741</v>
      </c>
      <c r="R6" s="352">
        <v>11718</v>
      </c>
    </row>
    <row r="7" spans="2:18">
      <c r="B7" s="72" t="s">
        <v>25</v>
      </c>
      <c r="C7" s="110">
        <v>4163</v>
      </c>
      <c r="D7" s="110">
        <v>3399</v>
      </c>
      <c r="E7" s="110">
        <v>3359</v>
      </c>
      <c r="F7" s="110">
        <v>3542</v>
      </c>
      <c r="G7" s="110">
        <v>14463</v>
      </c>
      <c r="H7" s="352">
        <v>3991</v>
      </c>
      <c r="I7" s="111">
        <v>4055</v>
      </c>
      <c r="J7" s="111">
        <v>4727</v>
      </c>
      <c r="K7" s="352">
        <v>4077</v>
      </c>
      <c r="L7" s="352">
        <v>16850</v>
      </c>
      <c r="M7" s="641">
        <v>4248</v>
      </c>
      <c r="N7" s="641">
        <v>4383</v>
      </c>
      <c r="O7" s="641">
        <v>4773</v>
      </c>
      <c r="P7" s="641">
        <v>4690</v>
      </c>
      <c r="Q7" s="641">
        <v>18094</v>
      </c>
      <c r="R7" s="352">
        <v>4732</v>
      </c>
    </row>
    <row r="8" spans="2:18">
      <c r="B8" s="73" t="s">
        <v>185</v>
      </c>
      <c r="C8" s="74">
        <v>0.38900000000000001</v>
      </c>
      <c r="D8" s="74">
        <v>0.40600000000000003</v>
      </c>
      <c r="E8" s="74">
        <v>0.39200000000000002</v>
      </c>
      <c r="F8" s="74">
        <v>0.36200000000000004</v>
      </c>
      <c r="G8" s="74">
        <v>0.38600000000000001</v>
      </c>
      <c r="H8" s="374">
        <v>0.39899999999999997</v>
      </c>
      <c r="I8" s="103">
        <v>0.38299999999999995</v>
      </c>
      <c r="J8" s="103">
        <v>0.38</v>
      </c>
      <c r="K8" s="374">
        <v>0.33200000000000002</v>
      </c>
      <c r="L8" s="502">
        <v>0.37200000000000005</v>
      </c>
      <c r="M8" s="635">
        <v>0.38</v>
      </c>
      <c r="N8" s="635">
        <v>0.38300000000000001</v>
      </c>
      <c r="O8" s="635">
        <v>0.374</v>
      </c>
      <c r="P8" s="635">
        <v>0.35</v>
      </c>
      <c r="Q8" s="635">
        <v>0.371</v>
      </c>
      <c r="R8" s="374">
        <v>0.40400000000000003</v>
      </c>
    </row>
    <row r="9" spans="2:18">
      <c r="B9" s="72" t="s">
        <v>21</v>
      </c>
      <c r="C9" s="110">
        <v>1484</v>
      </c>
      <c r="D9" s="110">
        <v>1253</v>
      </c>
      <c r="E9" s="110">
        <v>1159</v>
      </c>
      <c r="F9" s="110">
        <v>1241</v>
      </c>
      <c r="G9" s="110">
        <v>5137</v>
      </c>
      <c r="H9" s="352">
        <v>1164</v>
      </c>
      <c r="I9" s="111">
        <v>1228</v>
      </c>
      <c r="J9" s="111">
        <v>1276</v>
      </c>
      <c r="K9" s="352">
        <v>1228</v>
      </c>
      <c r="L9" s="354">
        <v>4896</v>
      </c>
      <c r="M9" s="641">
        <v>1171</v>
      </c>
      <c r="N9" s="641">
        <v>1112</v>
      </c>
      <c r="O9" s="641">
        <v>1087</v>
      </c>
      <c r="P9" s="641">
        <v>1076</v>
      </c>
      <c r="Q9" s="641">
        <v>4446</v>
      </c>
      <c r="R9" s="352">
        <v>1027</v>
      </c>
    </row>
    <row r="10" spans="2:18">
      <c r="B10" s="73" t="s">
        <v>186</v>
      </c>
      <c r="C10" s="74">
        <v>0.13900000000000001</v>
      </c>
      <c r="D10" s="74">
        <v>0.15</v>
      </c>
      <c r="E10" s="74">
        <v>0.13500000000000001</v>
      </c>
      <c r="F10" s="74">
        <v>0.127</v>
      </c>
      <c r="G10" s="74">
        <v>0.13699999999999998</v>
      </c>
      <c r="H10" s="374">
        <v>0.11599999999999999</v>
      </c>
      <c r="I10" s="103">
        <v>0.11599999999999999</v>
      </c>
      <c r="J10" s="103">
        <v>0.10300000000000001</v>
      </c>
      <c r="K10" s="374">
        <v>0.1</v>
      </c>
      <c r="L10" s="502">
        <v>0.10800000000000001</v>
      </c>
      <c r="M10" s="635">
        <v>0.104</v>
      </c>
      <c r="N10" s="635">
        <v>9.8000000000000004E-2</v>
      </c>
      <c r="O10" s="635">
        <v>8.6000000000000007E-2</v>
      </c>
      <c r="P10" s="635">
        <v>7.9000000000000001E-2</v>
      </c>
      <c r="Q10" s="635">
        <v>9.0999999999999998E-2</v>
      </c>
      <c r="R10" s="374">
        <v>8.8999999999999996E-2</v>
      </c>
    </row>
    <row r="11" spans="2:18">
      <c r="B11" s="72" t="s">
        <v>9</v>
      </c>
      <c r="C11" s="110">
        <v>5647</v>
      </c>
      <c r="D11" s="110">
        <v>4652</v>
      </c>
      <c r="E11" s="110">
        <v>4517</v>
      </c>
      <c r="F11" s="110">
        <v>4785</v>
      </c>
      <c r="G11" s="110">
        <v>19601</v>
      </c>
      <c r="H11" s="352">
        <v>5155</v>
      </c>
      <c r="I11" s="111">
        <v>5283</v>
      </c>
      <c r="J11" s="111">
        <v>6003</v>
      </c>
      <c r="K11" s="352">
        <v>5305</v>
      </c>
      <c r="L11" s="354">
        <v>21746</v>
      </c>
      <c r="M11" s="641">
        <v>5419</v>
      </c>
      <c r="N11" s="641">
        <v>5495</v>
      </c>
      <c r="O11" s="641">
        <v>5861</v>
      </c>
      <c r="P11" s="641">
        <v>5765</v>
      </c>
      <c r="Q11" s="641">
        <v>22540</v>
      </c>
      <c r="R11" s="352">
        <v>5759</v>
      </c>
    </row>
    <row r="12" spans="2:18">
      <c r="B12" s="76" t="s">
        <v>235</v>
      </c>
      <c r="C12" s="74">
        <v>0.52800000000000002</v>
      </c>
      <c r="D12" s="74">
        <v>0.55600000000000005</v>
      </c>
      <c r="E12" s="74">
        <v>0.52700000000000002</v>
      </c>
      <c r="F12" s="74">
        <v>0.48899999999999999</v>
      </c>
      <c r="G12" s="74">
        <v>0.52300000000000002</v>
      </c>
      <c r="H12" s="375">
        <v>0.51500000000000001</v>
      </c>
      <c r="I12" s="77">
        <v>0.498</v>
      </c>
      <c r="J12" s="77">
        <v>0.48200000000000004</v>
      </c>
      <c r="K12" s="375">
        <v>0.43200000000000005</v>
      </c>
      <c r="L12" s="503">
        <v>0.48</v>
      </c>
      <c r="M12" s="635">
        <v>0.48599999999999999</v>
      </c>
      <c r="N12" s="635">
        <v>0.47899999999999998</v>
      </c>
      <c r="O12" s="635">
        <v>0.46</v>
      </c>
      <c r="P12" s="635">
        <v>0.43</v>
      </c>
      <c r="Q12" s="635">
        <v>0.46300000000000002</v>
      </c>
      <c r="R12" s="375">
        <v>0.49299999999999999</v>
      </c>
    </row>
    <row r="13" spans="2:18">
      <c r="B13" s="70" t="s">
        <v>189</v>
      </c>
      <c r="C13" s="110">
        <v>2738</v>
      </c>
      <c r="D13" s="110">
        <v>1971</v>
      </c>
      <c r="E13" s="110">
        <v>2700</v>
      </c>
      <c r="F13" s="110">
        <v>2454</v>
      </c>
      <c r="G13" s="110">
        <v>9863</v>
      </c>
      <c r="H13" s="352">
        <v>2712</v>
      </c>
      <c r="I13" s="111">
        <v>2872</v>
      </c>
      <c r="J13" s="111">
        <v>3326</v>
      </c>
      <c r="K13" s="352">
        <v>2754</v>
      </c>
      <c r="L13" s="354">
        <v>11664</v>
      </c>
      <c r="M13" s="641">
        <v>2942</v>
      </c>
      <c r="N13" s="641">
        <v>3084</v>
      </c>
      <c r="O13" s="641">
        <v>3365</v>
      </c>
      <c r="P13" s="641">
        <v>3229</v>
      </c>
      <c r="Q13" s="641">
        <v>12620</v>
      </c>
      <c r="R13" s="352">
        <v>3365</v>
      </c>
    </row>
    <row r="14" spans="2:18">
      <c r="B14" s="73" t="s">
        <v>190</v>
      </c>
      <c r="C14" s="74">
        <v>0.25600000000000001</v>
      </c>
      <c r="D14" s="74">
        <v>0.23600000000000002</v>
      </c>
      <c r="E14" s="74">
        <v>0.315</v>
      </c>
      <c r="F14" s="74">
        <v>0.251</v>
      </c>
      <c r="G14" s="74">
        <v>0.26300000000000001</v>
      </c>
      <c r="H14" s="374">
        <v>0.27100000000000002</v>
      </c>
      <c r="I14" s="103">
        <v>0.27100000000000002</v>
      </c>
      <c r="J14" s="103">
        <v>0.26700000000000002</v>
      </c>
      <c r="K14" s="374">
        <v>0.22399999999999998</v>
      </c>
      <c r="L14" s="502">
        <v>0.25700000000000001</v>
      </c>
      <c r="M14" s="635">
        <v>0.26300000000000001</v>
      </c>
      <c r="N14" s="635">
        <v>0.27</v>
      </c>
      <c r="O14" s="635">
        <v>0.26200000000000001</v>
      </c>
      <c r="P14" s="635">
        <v>0.24199999999999999</v>
      </c>
      <c r="Q14" s="635">
        <v>0.25900000000000001</v>
      </c>
      <c r="R14" s="374">
        <v>0.28799999999999998</v>
      </c>
    </row>
    <row r="15" spans="2:18">
      <c r="B15" s="85" t="s">
        <v>0</v>
      </c>
      <c r="C15" s="110">
        <v>389</v>
      </c>
      <c r="D15" s="110">
        <v>156</v>
      </c>
      <c r="E15" s="110">
        <v>410</v>
      </c>
      <c r="F15" s="110">
        <v>459</v>
      </c>
      <c r="G15" s="110">
        <v>1414</v>
      </c>
      <c r="H15" s="352">
        <v>234</v>
      </c>
      <c r="I15" s="111">
        <v>264</v>
      </c>
      <c r="J15" s="111">
        <v>505</v>
      </c>
      <c r="K15" s="352">
        <v>1103</v>
      </c>
      <c r="L15" s="354">
        <v>2106</v>
      </c>
      <c r="M15" s="641">
        <v>452</v>
      </c>
      <c r="N15" s="641">
        <v>591</v>
      </c>
      <c r="O15" s="641">
        <v>513</v>
      </c>
      <c r="P15" s="641">
        <v>1735</v>
      </c>
      <c r="Q15" s="641">
        <v>3291</v>
      </c>
      <c r="R15" s="352">
        <v>465</v>
      </c>
    </row>
    <row r="16" spans="2:18">
      <c r="B16" s="85" t="s">
        <v>240</v>
      </c>
      <c r="C16" s="110">
        <v>389</v>
      </c>
      <c r="D16" s="110">
        <v>156</v>
      </c>
      <c r="E16" s="110">
        <v>410</v>
      </c>
      <c r="F16" s="110">
        <v>459</v>
      </c>
      <c r="G16" s="110">
        <v>1414</v>
      </c>
      <c r="H16" s="354">
        <v>234</v>
      </c>
      <c r="I16" s="175">
        <v>264</v>
      </c>
      <c r="J16" s="175">
        <v>505</v>
      </c>
      <c r="K16" s="354">
        <v>1103</v>
      </c>
      <c r="L16" s="354">
        <v>2106</v>
      </c>
      <c r="M16" s="641">
        <v>452</v>
      </c>
      <c r="N16" s="641">
        <v>591</v>
      </c>
      <c r="O16" s="641">
        <v>513</v>
      </c>
      <c r="P16" s="641">
        <v>1735</v>
      </c>
      <c r="Q16" s="641">
        <v>3291</v>
      </c>
      <c r="R16" s="354">
        <v>465</v>
      </c>
    </row>
    <row r="17" spans="2:20">
      <c r="B17" s="78" t="s">
        <v>186</v>
      </c>
      <c r="C17" s="104">
        <v>3.6000000000000004E-2</v>
      </c>
      <c r="D17" s="104">
        <v>1.9E-2</v>
      </c>
      <c r="E17" s="104">
        <v>4.8000000000000001E-2</v>
      </c>
      <c r="F17" s="104">
        <v>4.7E-2</v>
      </c>
      <c r="G17" s="104">
        <v>3.7999999999999999E-2</v>
      </c>
      <c r="H17" s="371">
        <v>2.3746701846965697E-2</v>
      </c>
      <c r="I17" s="177">
        <v>2.6041666666666668E-2</v>
      </c>
      <c r="J17" s="177">
        <v>4.0865384615384616E-2</v>
      </c>
      <c r="K17" s="371">
        <v>0.09</v>
      </c>
      <c r="L17" s="371">
        <v>4.5999999999999999E-2</v>
      </c>
      <c r="M17" s="643">
        <v>4.1000000000000002E-2</v>
      </c>
      <c r="N17" s="643">
        <v>5.1999999999999998E-2</v>
      </c>
      <c r="O17" s="643">
        <v>0.04</v>
      </c>
      <c r="P17" s="643">
        <v>0.13</v>
      </c>
      <c r="Q17" s="643">
        <v>6.8000000000000005E-2</v>
      </c>
      <c r="R17" s="371">
        <v>3.9E-2</v>
      </c>
    </row>
    <row r="18" spans="2:20">
      <c r="B18" s="79"/>
      <c r="C18" s="292"/>
      <c r="D18" s="292"/>
      <c r="E18" s="292"/>
      <c r="F18" s="292"/>
      <c r="G18" s="292"/>
      <c r="H18" s="361"/>
      <c r="I18" s="328"/>
      <c r="J18" s="328"/>
      <c r="K18" s="361"/>
      <c r="L18" s="496"/>
      <c r="M18" s="663"/>
      <c r="N18" s="663"/>
      <c r="O18" s="663"/>
      <c r="P18" s="663"/>
      <c r="Q18" s="663"/>
      <c r="R18" s="663"/>
    </row>
    <row r="19" spans="2:20">
      <c r="B19" s="80" t="s">
        <v>236</v>
      </c>
      <c r="C19" s="281"/>
      <c r="D19" s="281"/>
      <c r="E19" s="281"/>
      <c r="F19" s="281"/>
      <c r="G19" s="281"/>
      <c r="H19" s="362"/>
      <c r="I19" s="329"/>
      <c r="J19" s="329"/>
      <c r="K19" s="362"/>
      <c r="L19" s="393"/>
      <c r="M19" s="648"/>
      <c r="N19" s="648"/>
      <c r="O19" s="648"/>
      <c r="P19" s="648"/>
      <c r="Q19" s="648"/>
      <c r="R19" s="648"/>
    </row>
    <row r="20" spans="2:20">
      <c r="B20" s="81" t="s">
        <v>204</v>
      </c>
      <c r="C20" s="281"/>
      <c r="D20" s="281"/>
      <c r="E20" s="281"/>
      <c r="F20" s="281"/>
      <c r="G20" s="281"/>
      <c r="H20" s="362"/>
      <c r="I20" s="329"/>
      <c r="J20" s="329"/>
      <c r="K20" s="362"/>
      <c r="L20" s="393"/>
      <c r="M20" s="648"/>
      <c r="N20" s="648"/>
      <c r="O20" s="648"/>
      <c r="P20" s="648"/>
      <c r="Q20" s="648"/>
      <c r="R20" s="648"/>
    </row>
    <row r="21" spans="2:20">
      <c r="B21" s="202" t="s">
        <v>237</v>
      </c>
      <c r="C21" s="66">
        <v>5.7</v>
      </c>
      <c r="D21" s="66">
        <v>5.7</v>
      </c>
      <c r="E21" s="66">
        <v>5.7</v>
      </c>
      <c r="F21" s="66">
        <v>5.7</v>
      </c>
      <c r="G21" s="66">
        <v>5.7</v>
      </c>
      <c r="H21" s="353">
        <v>5.7</v>
      </c>
      <c r="I21" s="321">
        <v>5.7</v>
      </c>
      <c r="J21" s="321">
        <v>5.7</v>
      </c>
      <c r="K21" s="353">
        <v>5.7</v>
      </c>
      <c r="L21" s="355">
        <v>5.7</v>
      </c>
      <c r="M21" s="631">
        <v>5.7</v>
      </c>
      <c r="N21" s="631">
        <v>5.7</v>
      </c>
      <c r="O21" s="631">
        <v>5.7</v>
      </c>
      <c r="P21" s="631">
        <v>5.7</v>
      </c>
      <c r="Q21" s="631">
        <v>5.7</v>
      </c>
      <c r="R21" s="353">
        <v>5.7</v>
      </c>
      <c r="T21" s="156"/>
    </row>
    <row r="22" spans="2:20">
      <c r="B22" s="142" t="s">
        <v>206</v>
      </c>
      <c r="C22" s="66">
        <v>9.6</v>
      </c>
      <c r="D22" s="66">
        <v>9.6</v>
      </c>
      <c r="E22" s="66">
        <v>9.5</v>
      </c>
      <c r="F22" s="66">
        <v>9.5</v>
      </c>
      <c r="G22" s="66">
        <v>38.200000000000003</v>
      </c>
      <c r="H22" s="353">
        <v>9.1</v>
      </c>
      <c r="I22" s="321">
        <v>9.4</v>
      </c>
      <c r="J22" s="321">
        <v>9.5</v>
      </c>
      <c r="K22" s="355">
        <v>9.4</v>
      </c>
      <c r="L22" s="355">
        <v>37.4</v>
      </c>
      <c r="M22" s="631">
        <v>9.3000000000000007</v>
      </c>
      <c r="N22" s="631">
        <v>9.6</v>
      </c>
      <c r="O22" s="631">
        <v>9.6999999999999993</v>
      </c>
      <c r="P22" s="631">
        <v>9.6999999999999993</v>
      </c>
      <c r="Q22" s="631">
        <v>38.299999999999997</v>
      </c>
      <c r="R22" s="353">
        <v>9.4</v>
      </c>
      <c r="S22" s="156"/>
    </row>
    <row r="23" spans="2:20">
      <c r="B23" s="145"/>
      <c r="C23" s="88"/>
      <c r="D23" s="88"/>
      <c r="E23" s="88"/>
      <c r="F23" s="88"/>
      <c r="G23" s="88"/>
      <c r="H23" s="363"/>
      <c r="I23" s="322"/>
      <c r="J23" s="322"/>
      <c r="K23" s="363"/>
      <c r="L23" s="497"/>
      <c r="M23" s="664"/>
      <c r="N23" s="664"/>
      <c r="O23" s="664"/>
      <c r="P23" s="754"/>
      <c r="Q23"/>
      <c r="R23" s="666"/>
    </row>
    <row r="24" spans="2:20">
      <c r="B24" s="87" t="s">
        <v>7</v>
      </c>
      <c r="C24" s="275">
        <v>0.03</v>
      </c>
      <c r="D24" s="275">
        <v>0.04</v>
      </c>
      <c r="E24" s="275">
        <v>0.04</v>
      </c>
      <c r="F24" s="275">
        <v>0.04</v>
      </c>
      <c r="G24" s="275">
        <v>0.04</v>
      </c>
      <c r="H24" s="376">
        <v>0.04</v>
      </c>
      <c r="I24" s="325">
        <v>0.04</v>
      </c>
      <c r="J24" s="325">
        <v>3.3425000000000003E-2</v>
      </c>
      <c r="K24" s="369">
        <v>3.4501999999999998E-2</v>
      </c>
      <c r="L24" s="369">
        <v>3.5485000000000003E-2</v>
      </c>
      <c r="M24" s="665">
        <v>3.5369999999999999E-2</v>
      </c>
      <c r="N24" s="665">
        <v>3.5369999999999999E-2</v>
      </c>
      <c r="O24" s="665">
        <v>3.5369999999999999E-2</v>
      </c>
      <c r="P24" s="665">
        <v>3.3824E-2</v>
      </c>
      <c r="Q24" s="665">
        <v>3.5115E-2</v>
      </c>
      <c r="R24" s="376">
        <v>3.5541999999999997E-2</v>
      </c>
      <c r="T24" s="156"/>
    </row>
    <row r="25" spans="2:20">
      <c r="B25" s="79"/>
      <c r="C25" s="67"/>
      <c r="D25" s="67"/>
      <c r="E25" s="67"/>
      <c r="F25" s="67"/>
      <c r="G25" s="67"/>
      <c r="H25" s="364"/>
      <c r="I25" s="323"/>
      <c r="J25" s="323"/>
      <c r="K25" s="364"/>
      <c r="L25" s="498"/>
      <c r="M25" s="666"/>
      <c r="N25" s="666"/>
      <c r="O25" s="666"/>
      <c r="P25" s="666"/>
      <c r="Q25" s="666"/>
      <c r="R25" s="364"/>
    </row>
    <row r="26" spans="2:20">
      <c r="B26" s="101" t="s">
        <v>241</v>
      </c>
      <c r="C26" s="69"/>
      <c r="D26" s="69"/>
      <c r="E26" s="69"/>
      <c r="F26" s="69"/>
      <c r="G26" s="69"/>
      <c r="H26" s="358"/>
      <c r="I26" s="320"/>
      <c r="J26" s="320"/>
      <c r="K26" s="358"/>
      <c r="L26" s="370"/>
      <c r="M26" s="633"/>
      <c r="N26" s="633"/>
      <c r="O26" s="633"/>
      <c r="P26" s="633"/>
      <c r="Q26" s="633"/>
      <c r="R26" s="358"/>
    </row>
    <row r="27" spans="2:20">
      <c r="B27" s="85" t="s">
        <v>199</v>
      </c>
      <c r="C27" s="110">
        <v>351</v>
      </c>
      <c r="D27" s="110">
        <v>334</v>
      </c>
      <c r="E27" s="110">
        <v>372</v>
      </c>
      <c r="F27" s="110">
        <v>392</v>
      </c>
      <c r="G27" s="110">
        <v>1449</v>
      </c>
      <c r="H27" s="352">
        <v>379</v>
      </c>
      <c r="I27" s="111">
        <v>384</v>
      </c>
      <c r="J27" s="111">
        <v>416</v>
      </c>
      <c r="K27" s="352">
        <v>423</v>
      </c>
      <c r="L27" s="354">
        <v>1602</v>
      </c>
      <c r="M27" s="641">
        <v>395</v>
      </c>
      <c r="N27" s="641">
        <v>407</v>
      </c>
      <c r="O27" s="641">
        <v>454</v>
      </c>
      <c r="P27" s="641">
        <v>454</v>
      </c>
      <c r="Q27" s="641">
        <v>1710</v>
      </c>
      <c r="R27" s="352">
        <v>416</v>
      </c>
    </row>
    <row r="28" spans="2:20">
      <c r="B28" s="72" t="s">
        <v>25</v>
      </c>
      <c r="C28" s="110">
        <v>136</v>
      </c>
      <c r="D28" s="110">
        <v>135</v>
      </c>
      <c r="E28" s="110">
        <v>146</v>
      </c>
      <c r="F28" s="110">
        <v>142</v>
      </c>
      <c r="G28" s="110">
        <v>559</v>
      </c>
      <c r="H28" s="352">
        <v>151</v>
      </c>
      <c r="I28" s="111">
        <v>147</v>
      </c>
      <c r="J28" s="111">
        <v>158</v>
      </c>
      <c r="K28" s="352">
        <v>140</v>
      </c>
      <c r="L28" s="354">
        <v>596</v>
      </c>
      <c r="M28" s="641">
        <v>150</v>
      </c>
      <c r="N28" s="641">
        <v>156</v>
      </c>
      <c r="O28" s="641">
        <v>170</v>
      </c>
      <c r="P28" s="641">
        <v>159</v>
      </c>
      <c r="Q28" s="641">
        <v>635</v>
      </c>
      <c r="R28" s="352">
        <v>168</v>
      </c>
    </row>
    <row r="29" spans="2:20">
      <c r="B29" s="73" t="s">
        <v>185</v>
      </c>
      <c r="C29" s="74">
        <v>0.38900000000000001</v>
      </c>
      <c r="D29" s="74">
        <v>0.40600000000000003</v>
      </c>
      <c r="E29" s="74">
        <v>0.39200000000000002</v>
      </c>
      <c r="F29" s="74">
        <v>0.36199999999999999</v>
      </c>
      <c r="G29" s="74">
        <v>0.38600000000000001</v>
      </c>
      <c r="H29" s="374">
        <v>0.39899999999999997</v>
      </c>
      <c r="I29" s="103">
        <v>0.38299999999999995</v>
      </c>
      <c r="J29" s="103">
        <v>0.38</v>
      </c>
      <c r="K29" s="374">
        <v>0.33100000000000002</v>
      </c>
      <c r="L29" s="502">
        <v>0.37200000000000005</v>
      </c>
      <c r="M29" s="635">
        <v>0.38</v>
      </c>
      <c r="N29" s="635">
        <v>0.38300000000000001</v>
      </c>
      <c r="O29" s="635">
        <v>0.374</v>
      </c>
      <c r="P29" s="635">
        <v>0.35</v>
      </c>
      <c r="Q29" s="635">
        <v>0.371</v>
      </c>
      <c r="R29" s="374">
        <v>0.40400000000000003</v>
      </c>
    </row>
    <row r="30" spans="2:20">
      <c r="B30" s="72" t="s">
        <v>21</v>
      </c>
      <c r="C30" s="110">
        <v>49</v>
      </c>
      <c r="D30" s="110">
        <v>49</v>
      </c>
      <c r="E30" s="110">
        <v>51</v>
      </c>
      <c r="F30" s="110">
        <v>50</v>
      </c>
      <c r="G30" s="110">
        <v>199</v>
      </c>
      <c r="H30" s="352">
        <v>44</v>
      </c>
      <c r="I30" s="111">
        <v>45</v>
      </c>
      <c r="J30" s="111">
        <v>42</v>
      </c>
      <c r="K30" s="352">
        <v>43</v>
      </c>
      <c r="L30" s="354">
        <v>174</v>
      </c>
      <c r="M30" s="641">
        <v>41</v>
      </c>
      <c r="N30" s="641">
        <v>40</v>
      </c>
      <c r="O30" s="641">
        <v>39</v>
      </c>
      <c r="P30" s="641">
        <v>36</v>
      </c>
      <c r="Q30" s="641">
        <v>156</v>
      </c>
      <c r="R30" s="352">
        <v>37</v>
      </c>
    </row>
    <row r="31" spans="2:20">
      <c r="B31" s="73" t="s">
        <v>186</v>
      </c>
      <c r="C31" s="74">
        <v>0.13900000000000001</v>
      </c>
      <c r="D31" s="74">
        <v>0.15</v>
      </c>
      <c r="E31" s="74">
        <v>0.13500000000000001</v>
      </c>
      <c r="F31" s="74">
        <v>0.127</v>
      </c>
      <c r="G31" s="74">
        <v>0.13699999999999998</v>
      </c>
      <c r="H31" s="374">
        <v>0.11599999999999999</v>
      </c>
      <c r="I31" s="103">
        <v>0.11599999999999999</v>
      </c>
      <c r="J31" s="103">
        <v>0.10300000000000001</v>
      </c>
      <c r="K31" s="374">
        <v>0.1</v>
      </c>
      <c r="L31" s="502">
        <v>0.10800000000000001</v>
      </c>
      <c r="M31" s="635">
        <v>0.104</v>
      </c>
      <c r="N31" s="635">
        <v>9.8000000000000004E-2</v>
      </c>
      <c r="O31" s="635">
        <v>8.5999999999999993E-2</v>
      </c>
      <c r="P31" s="635">
        <v>7.9000000000000001E-2</v>
      </c>
      <c r="Q31" s="635">
        <v>9.0999999999999998E-2</v>
      </c>
      <c r="R31" s="374">
        <v>8.8999999999999996E-2</v>
      </c>
    </row>
    <row r="32" spans="2:20">
      <c r="B32" s="72" t="s">
        <v>9</v>
      </c>
      <c r="C32" s="110">
        <v>185</v>
      </c>
      <c r="D32" s="110">
        <v>185</v>
      </c>
      <c r="E32" s="110">
        <v>195</v>
      </c>
      <c r="F32" s="110">
        <v>193</v>
      </c>
      <c r="G32" s="110">
        <v>758</v>
      </c>
      <c r="H32" s="352">
        <v>195</v>
      </c>
      <c r="I32" s="111">
        <v>191</v>
      </c>
      <c r="J32" s="111">
        <v>201</v>
      </c>
      <c r="K32" s="352">
        <v>183</v>
      </c>
      <c r="L32" s="354">
        <v>770</v>
      </c>
      <c r="M32" s="641">
        <v>192</v>
      </c>
      <c r="N32" s="641">
        <v>195</v>
      </c>
      <c r="O32" s="641">
        <v>209</v>
      </c>
      <c r="P32" s="641">
        <v>195</v>
      </c>
      <c r="Q32" s="641">
        <v>791</v>
      </c>
      <c r="R32" s="352">
        <v>205</v>
      </c>
    </row>
    <row r="33" spans="2:18">
      <c r="B33" s="76" t="s">
        <v>235</v>
      </c>
      <c r="C33" s="74">
        <v>0.52800000000000002</v>
      </c>
      <c r="D33" s="74">
        <v>0.55600000000000005</v>
      </c>
      <c r="E33" s="74">
        <v>0.52700000000000002</v>
      </c>
      <c r="F33" s="74">
        <v>0.48899999999999999</v>
      </c>
      <c r="G33" s="74">
        <v>0.52300000000000002</v>
      </c>
      <c r="H33" s="375">
        <v>0.51500000000000001</v>
      </c>
      <c r="I33" s="77">
        <v>0.498</v>
      </c>
      <c r="J33" s="77">
        <v>0.48200000000000004</v>
      </c>
      <c r="K33" s="375">
        <v>0.43099999999999999</v>
      </c>
      <c r="L33" s="503">
        <v>0.48</v>
      </c>
      <c r="M33" s="635">
        <v>0.48599999999999999</v>
      </c>
      <c r="N33" s="635">
        <v>0.47899999999999998</v>
      </c>
      <c r="O33" s="635">
        <v>0.46</v>
      </c>
      <c r="P33" s="635">
        <v>0.43</v>
      </c>
      <c r="Q33" s="635">
        <v>0.46300000000000002</v>
      </c>
      <c r="R33" s="375">
        <v>0.49299999999999999</v>
      </c>
    </row>
    <row r="34" spans="2:18">
      <c r="B34" s="70" t="s">
        <v>189</v>
      </c>
      <c r="C34" s="110">
        <v>90</v>
      </c>
      <c r="D34" s="110">
        <v>77</v>
      </c>
      <c r="E34" s="110">
        <v>118</v>
      </c>
      <c r="F34" s="110">
        <v>99</v>
      </c>
      <c r="G34" s="110">
        <v>384</v>
      </c>
      <c r="H34" s="352">
        <v>103</v>
      </c>
      <c r="I34" s="111">
        <v>104</v>
      </c>
      <c r="J34" s="111">
        <v>111</v>
      </c>
      <c r="K34" s="352">
        <v>95</v>
      </c>
      <c r="L34" s="354">
        <v>413</v>
      </c>
      <c r="M34" s="641">
        <v>104</v>
      </c>
      <c r="N34" s="641">
        <v>110</v>
      </c>
      <c r="O34" s="641">
        <v>119</v>
      </c>
      <c r="P34" s="641">
        <v>110</v>
      </c>
      <c r="Q34" s="641">
        <v>443</v>
      </c>
      <c r="R34" s="352">
        <v>120</v>
      </c>
    </row>
    <row r="35" spans="2:18">
      <c r="B35" s="73" t="s">
        <v>190</v>
      </c>
      <c r="C35" s="74">
        <v>0.25600000000000001</v>
      </c>
      <c r="D35" s="74">
        <v>0.23599999999999999</v>
      </c>
      <c r="E35" s="74">
        <v>0.315</v>
      </c>
      <c r="F35" s="74">
        <v>0.251</v>
      </c>
      <c r="G35" s="74">
        <v>0.26300000000000001</v>
      </c>
      <c r="H35" s="374">
        <v>0.27100000000000002</v>
      </c>
      <c r="I35" s="103">
        <v>0.27100000000000002</v>
      </c>
      <c r="J35" s="103">
        <v>0.26700000000000002</v>
      </c>
      <c r="K35" s="374">
        <v>0.22399999999999998</v>
      </c>
      <c r="L35" s="502">
        <v>0.25800000000000001</v>
      </c>
      <c r="M35" s="635">
        <v>0.26300000000000001</v>
      </c>
      <c r="N35" s="635">
        <v>0.27</v>
      </c>
      <c r="O35" s="635">
        <v>0.26200000000000001</v>
      </c>
      <c r="P35" s="635">
        <v>0.24199999999999999</v>
      </c>
      <c r="Q35" s="635">
        <v>0.25900000000000001</v>
      </c>
      <c r="R35" s="374">
        <v>0.28799999999999998</v>
      </c>
    </row>
    <row r="36" spans="2:18">
      <c r="B36" s="70" t="s">
        <v>0</v>
      </c>
      <c r="C36" s="110">
        <v>12</v>
      </c>
      <c r="D36" s="110">
        <v>6</v>
      </c>
      <c r="E36" s="110">
        <v>18</v>
      </c>
      <c r="F36" s="110">
        <v>18</v>
      </c>
      <c r="G36" s="110">
        <v>54</v>
      </c>
      <c r="H36" s="352">
        <v>9</v>
      </c>
      <c r="I36" s="111">
        <v>10</v>
      </c>
      <c r="J36" s="111">
        <v>17</v>
      </c>
      <c r="K36" s="352">
        <v>38</v>
      </c>
      <c r="L36" s="354">
        <v>74</v>
      </c>
      <c r="M36" s="641">
        <v>16</v>
      </c>
      <c r="N36" s="641">
        <v>21</v>
      </c>
      <c r="O36" s="641">
        <v>18</v>
      </c>
      <c r="P36" s="641">
        <v>59</v>
      </c>
      <c r="Q36" s="641">
        <v>114</v>
      </c>
      <c r="R36" s="352">
        <v>16</v>
      </c>
    </row>
    <row r="37" spans="2:18">
      <c r="B37" s="85" t="s">
        <v>240</v>
      </c>
      <c r="C37" s="110">
        <v>12</v>
      </c>
      <c r="D37" s="110">
        <v>6</v>
      </c>
      <c r="E37" s="110">
        <v>18</v>
      </c>
      <c r="F37" s="110">
        <v>18</v>
      </c>
      <c r="G37" s="110">
        <v>54</v>
      </c>
      <c r="H37" s="354">
        <v>9</v>
      </c>
      <c r="I37" s="175">
        <v>10</v>
      </c>
      <c r="J37" s="175">
        <v>17</v>
      </c>
      <c r="K37" s="354">
        <v>38</v>
      </c>
      <c r="L37" s="354">
        <v>74</v>
      </c>
      <c r="M37" s="641">
        <v>16</v>
      </c>
      <c r="N37" s="641">
        <v>21</v>
      </c>
      <c r="O37" s="641">
        <v>18</v>
      </c>
      <c r="P37" s="641">
        <v>59</v>
      </c>
      <c r="Q37" s="641">
        <v>114</v>
      </c>
      <c r="R37" s="354">
        <v>16</v>
      </c>
    </row>
    <row r="38" spans="2:18">
      <c r="B38" s="78" t="s">
        <v>186</v>
      </c>
      <c r="C38" s="104">
        <v>3.6000000000000004E-2</v>
      </c>
      <c r="D38" s="104">
        <v>1.9E-2</v>
      </c>
      <c r="E38" s="104">
        <v>4.8000000000000001E-2</v>
      </c>
      <c r="F38" s="104">
        <v>4.7E-2</v>
      </c>
      <c r="G38" s="104">
        <v>3.7999999999999999E-2</v>
      </c>
      <c r="H38" s="371">
        <v>2.3746701846965697E-2</v>
      </c>
      <c r="I38" s="177">
        <v>2.6041666666666668E-2</v>
      </c>
      <c r="J38" s="177">
        <v>4.0865384615384616E-2</v>
      </c>
      <c r="K38" s="371">
        <v>0.09</v>
      </c>
      <c r="L38" s="371">
        <v>4.5999999999999999E-2</v>
      </c>
      <c r="M38" s="643">
        <v>4.1000000000000002E-2</v>
      </c>
      <c r="N38" s="643">
        <v>5.1999999999999998E-2</v>
      </c>
      <c r="O38" s="643">
        <v>0.04</v>
      </c>
      <c r="P38" s="643">
        <v>0.13</v>
      </c>
      <c r="Q38" s="643">
        <v>6.7000000000000004E-2</v>
      </c>
      <c r="R38" s="371">
        <v>3.7999999999999999E-2</v>
      </c>
    </row>
    <row r="39" spans="2:18">
      <c r="B39" s="79"/>
      <c r="C39" s="236"/>
      <c r="D39" s="236"/>
      <c r="E39" s="236"/>
      <c r="F39" s="236"/>
      <c r="G39" s="236"/>
      <c r="H39" s="372"/>
      <c r="I39" s="372"/>
      <c r="J39" s="183"/>
      <c r="K39" s="372"/>
      <c r="L39" s="372"/>
      <c r="M39" s="372"/>
      <c r="N39" s="372"/>
      <c r="O39" s="736"/>
      <c r="P39" s="736"/>
      <c r="Q39" s="736"/>
      <c r="R39" s="815"/>
    </row>
    <row r="40" spans="2:18">
      <c r="C40" s="140"/>
      <c r="D40" s="140"/>
      <c r="E40" s="140"/>
      <c r="F40" s="140"/>
      <c r="G40" s="140"/>
      <c r="O40" s="737"/>
      <c r="P40" s="737"/>
      <c r="Q40" s="737"/>
      <c r="R40" s="816"/>
    </row>
    <row r="41" spans="2:18" ht="73.5" customHeight="1">
      <c r="B41" s="752" t="s">
        <v>238</v>
      </c>
      <c r="C41" s="182"/>
      <c r="D41" s="182"/>
      <c r="E41" s="182"/>
      <c r="F41" s="182"/>
      <c r="G41" s="182"/>
      <c r="O41" s="737"/>
      <c r="P41" s="737"/>
      <c r="Q41" s="737"/>
      <c r="R41" s="816"/>
    </row>
    <row r="42" spans="2:18" ht="51" customHeight="1">
      <c r="B42" s="588" t="s">
        <v>242</v>
      </c>
      <c r="C42" s="182"/>
      <c r="D42" s="182"/>
      <c r="E42" s="182"/>
      <c r="F42" s="182"/>
      <c r="G42" s="182"/>
      <c r="O42" s="737"/>
      <c r="P42" s="737"/>
      <c r="Q42" s="737"/>
      <c r="R42" s="816"/>
    </row>
    <row r="43" spans="2:18">
      <c r="B43" s="213"/>
      <c r="C43" s="182"/>
      <c r="D43" s="182"/>
      <c r="E43" s="182"/>
      <c r="F43" s="182"/>
      <c r="G43" s="182"/>
      <c r="O43" s="737"/>
      <c r="P43" s="737"/>
      <c r="Q43" s="737"/>
      <c r="R43" s="349"/>
    </row>
    <row r="44" spans="2:18">
      <c r="B44" s="213"/>
      <c r="C44" s="221"/>
      <c r="D44" s="221"/>
      <c r="E44" s="221"/>
      <c r="F44" s="221"/>
      <c r="G44" s="221"/>
      <c r="R44" s="349"/>
    </row>
    <row r="45" spans="2:18">
      <c r="B45" s="213"/>
      <c r="C45" s="276"/>
      <c r="D45" s="276"/>
      <c r="E45" s="276"/>
      <c r="F45" s="276"/>
      <c r="G45" s="276"/>
      <c r="H45" s="366"/>
      <c r="I45" s="366"/>
      <c r="J45" s="276"/>
    </row>
    <row r="46" spans="2:18">
      <c r="B46" s="213"/>
      <c r="C46" s="276"/>
      <c r="D46" s="276"/>
      <c r="E46" s="276"/>
      <c r="F46" s="276"/>
      <c r="G46" s="276"/>
      <c r="H46" s="366"/>
      <c r="I46" s="366"/>
      <c r="J46" s="276"/>
    </row>
    <row r="47" spans="2:18">
      <c r="B47" s="213"/>
      <c r="C47" s="276"/>
      <c r="D47" s="276"/>
      <c r="E47" s="276"/>
      <c r="F47" s="276"/>
      <c r="G47" s="276"/>
      <c r="H47" s="366"/>
      <c r="I47" s="366"/>
      <c r="J47" s="276"/>
    </row>
    <row r="48" spans="2:18">
      <c r="B48" s="213"/>
      <c r="C48" s="276"/>
      <c r="D48" s="276"/>
      <c r="E48" s="276"/>
      <c r="F48" s="276"/>
      <c r="G48" s="276"/>
      <c r="H48" s="366"/>
      <c r="I48" s="366"/>
      <c r="J48" s="276"/>
    </row>
    <row r="49" spans="2:10">
      <c r="B49" s="213"/>
      <c r="C49" s="276"/>
      <c r="D49" s="276"/>
      <c r="E49" s="276"/>
      <c r="F49" s="276"/>
      <c r="G49" s="276"/>
      <c r="H49" s="366"/>
      <c r="I49" s="366"/>
      <c r="J49" s="276"/>
    </row>
    <row r="50" spans="2:10">
      <c r="B50" s="213"/>
      <c r="C50" s="280"/>
      <c r="D50" s="280"/>
      <c r="E50" s="280"/>
      <c r="F50" s="280"/>
      <c r="G50" s="280"/>
      <c r="H50" s="367"/>
      <c r="I50" s="367"/>
      <c r="J50" s="280"/>
    </row>
    <row r="51" spans="2:10">
      <c r="B51" s="213"/>
      <c r="C51" s="276"/>
      <c r="D51" s="276"/>
      <c r="E51" s="276"/>
      <c r="F51" s="276"/>
      <c r="G51" s="276"/>
      <c r="H51" s="366"/>
      <c r="I51" s="366"/>
      <c r="J51" s="276"/>
    </row>
    <row r="52" spans="2:10">
      <c r="B52" s="213"/>
      <c r="C52" s="276"/>
      <c r="D52" s="276"/>
      <c r="E52" s="276"/>
      <c r="F52" s="276"/>
      <c r="G52" s="276"/>
      <c r="H52" s="366"/>
      <c r="I52" s="366"/>
      <c r="J52" s="276"/>
    </row>
    <row r="53" spans="2:10">
      <c r="B53" s="213"/>
      <c r="C53" s="276"/>
      <c r="D53" s="276"/>
      <c r="E53" s="276"/>
      <c r="F53" s="276"/>
      <c r="G53" s="276"/>
      <c r="H53" s="366"/>
      <c r="I53" s="366"/>
      <c r="J53" s="276"/>
    </row>
    <row r="54" spans="2:10">
      <c r="B54" s="213"/>
      <c r="C54" s="276"/>
      <c r="D54" s="276"/>
      <c r="E54" s="276"/>
      <c r="F54" s="276"/>
      <c r="G54" s="276"/>
      <c r="H54" s="366"/>
      <c r="I54" s="366"/>
      <c r="J54" s="276"/>
    </row>
    <row r="55" spans="2:10">
      <c r="B55" s="213"/>
      <c r="C55" s="276"/>
      <c r="D55" s="276"/>
      <c r="E55" s="276"/>
      <c r="F55" s="276"/>
      <c r="G55" s="276"/>
      <c r="H55" s="366"/>
      <c r="I55" s="366"/>
      <c r="J55" s="276"/>
    </row>
    <row r="57" spans="2:10">
      <c r="C57" s="276"/>
      <c r="D57" s="276"/>
      <c r="E57" s="276"/>
      <c r="F57" s="276"/>
      <c r="G57" s="276"/>
      <c r="H57" s="366"/>
      <c r="I57" s="366"/>
      <c r="J57" s="276"/>
    </row>
    <row r="58" spans="2:10">
      <c r="C58" s="276"/>
      <c r="D58" s="276"/>
      <c r="E58" s="276"/>
      <c r="F58" s="276"/>
      <c r="G58" s="276"/>
      <c r="H58" s="366"/>
      <c r="I58" s="366"/>
      <c r="J58" s="276"/>
    </row>
    <row r="59" spans="2:10">
      <c r="C59" s="276"/>
      <c r="D59" s="276"/>
      <c r="E59" s="276"/>
      <c r="F59" s="276"/>
      <c r="G59" s="276"/>
      <c r="H59" s="366"/>
      <c r="I59" s="366"/>
      <c r="J59" s="276"/>
    </row>
    <row r="60" spans="2:10">
      <c r="C60" s="276"/>
      <c r="D60" s="276"/>
      <c r="E60" s="276"/>
      <c r="F60" s="276"/>
      <c r="G60" s="276"/>
      <c r="H60" s="366"/>
      <c r="I60" s="366"/>
      <c r="J60" s="276"/>
    </row>
    <row r="61" spans="2:10">
      <c r="C61" s="276"/>
      <c r="D61" s="276"/>
      <c r="E61" s="276"/>
      <c r="F61" s="276"/>
      <c r="G61" s="276"/>
      <c r="H61" s="366"/>
      <c r="I61" s="366"/>
      <c r="J61" s="276"/>
    </row>
  </sheetData>
  <pageMargins left="0.2" right="0.2" top="1" bottom="1" header="0.5" footer="0.5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>
    <tabColor rgb="FFFFFF99"/>
    <pageSetUpPr fitToPage="1"/>
  </sheetPr>
  <dimension ref="B1:O54"/>
  <sheetViews>
    <sheetView showGridLines="0" view="pageBreakPreview" zoomScale="90" zoomScaleNormal="85" zoomScaleSheetLayoutView="90" workbookViewId="0">
      <pane xSplit="2" ySplit="3" topLeftCell="E13" activePane="bottomRight" state="frozen"/>
      <selection activeCell="X36" sqref="X36"/>
      <selection pane="topRight" activeCell="X36" sqref="X36"/>
      <selection pane="bottomLeft" activeCell="X36" sqref="X36"/>
      <selection pane="bottomRight" activeCell="O29" sqref="O29:O36"/>
    </sheetView>
  </sheetViews>
  <sheetFormatPr defaultColWidth="9.140625" defaultRowHeight="12.75"/>
  <cols>
    <col min="1" max="1" width="1.28515625" style="8" customWidth="1"/>
    <col min="2" max="2" width="69.85546875" style="98" customWidth="1"/>
    <col min="3" max="6" width="10.140625" style="8" customWidth="1"/>
    <col min="7" max="8" width="10.28515625" style="349" bestFit="1" customWidth="1"/>
    <col min="9" max="11" width="10.28515625" style="8" bestFit="1" customWidth="1"/>
    <col min="12" max="15" width="10.140625" style="8" customWidth="1"/>
    <col min="16" max="16384" width="9.140625" style="8"/>
  </cols>
  <sheetData>
    <row r="1" spans="2:15" ht="13.5" thickBot="1">
      <c r="B1" s="61"/>
      <c r="C1" s="219"/>
      <c r="D1" s="219"/>
      <c r="E1" s="219"/>
      <c r="F1" s="219"/>
      <c r="L1" s="219"/>
      <c r="M1" s="219"/>
      <c r="N1" s="219"/>
      <c r="O1" s="219"/>
    </row>
    <row r="2" spans="2:15" ht="13.5" thickBot="1">
      <c r="B2" s="63"/>
      <c r="C2" s="415">
        <v>2022</v>
      </c>
      <c r="D2" s="416"/>
      <c r="E2" s="416"/>
      <c r="F2" s="417"/>
      <c r="G2" s="499">
        <v>2023</v>
      </c>
      <c r="H2" s="500"/>
      <c r="I2" s="500"/>
      <c r="J2" s="501"/>
      <c r="K2" s="415">
        <v>2024</v>
      </c>
      <c r="L2" s="417"/>
      <c r="M2" s="417"/>
      <c r="N2" s="417"/>
      <c r="O2" s="499">
        <v>2025</v>
      </c>
    </row>
    <row r="3" spans="2:15" ht="13.5" thickBot="1">
      <c r="B3" s="112" t="s">
        <v>243</v>
      </c>
      <c r="C3" s="344" t="s">
        <v>52</v>
      </c>
      <c r="D3" s="344" t="s">
        <v>53</v>
      </c>
      <c r="E3" s="344" t="s">
        <v>54</v>
      </c>
      <c r="F3" s="346" t="s">
        <v>55</v>
      </c>
      <c r="G3" s="350" t="s">
        <v>52</v>
      </c>
      <c r="H3" s="237" t="s">
        <v>53</v>
      </c>
      <c r="I3" s="237" t="s">
        <v>54</v>
      </c>
      <c r="J3" s="350" t="s">
        <v>55</v>
      </c>
      <c r="K3" s="346" t="s">
        <v>52</v>
      </c>
      <c r="L3" s="346" t="s">
        <v>53</v>
      </c>
      <c r="M3" s="346" t="s">
        <v>54</v>
      </c>
      <c r="N3" s="346" t="s">
        <v>55</v>
      </c>
      <c r="O3" s="350" t="s">
        <v>302</v>
      </c>
    </row>
    <row r="4" spans="2:15">
      <c r="B4" s="64"/>
      <c r="J4" s="349"/>
      <c r="K4" s="349"/>
      <c r="O4" s="349"/>
    </row>
    <row r="5" spans="2:15">
      <c r="B5" s="80" t="s">
        <v>244</v>
      </c>
      <c r="C5" s="254"/>
      <c r="D5" s="254"/>
      <c r="E5" s="254"/>
      <c r="F5" s="254"/>
      <c r="G5" s="351"/>
      <c r="H5" s="351"/>
      <c r="I5" s="255"/>
      <c r="J5" s="351"/>
      <c r="K5" s="667"/>
      <c r="L5" s="254"/>
      <c r="M5" s="254"/>
      <c r="N5" s="254"/>
      <c r="O5" s="351"/>
    </row>
    <row r="6" spans="2:15">
      <c r="B6" s="113" t="s">
        <v>245</v>
      </c>
      <c r="C6" s="507">
        <v>132539</v>
      </c>
      <c r="D6" s="507">
        <v>139923</v>
      </c>
      <c r="E6" s="507">
        <v>148779</v>
      </c>
      <c r="F6" s="507">
        <v>117896</v>
      </c>
      <c r="G6" s="508">
        <v>123796</v>
      </c>
      <c r="H6" s="506">
        <v>137944</v>
      </c>
      <c r="I6" s="506">
        <v>195132</v>
      </c>
      <c r="J6" s="584">
        <v>241386</v>
      </c>
      <c r="K6" s="716">
        <v>343660</v>
      </c>
      <c r="L6" s="162">
        <v>280225</v>
      </c>
      <c r="M6" s="162">
        <v>338175</v>
      </c>
      <c r="N6" s="162">
        <v>402313</v>
      </c>
      <c r="O6" s="817">
        <v>234118</v>
      </c>
    </row>
    <row r="7" spans="2:15">
      <c r="B7" s="72" t="s">
        <v>246</v>
      </c>
      <c r="C7" s="509">
        <v>365232</v>
      </c>
      <c r="D7" s="509">
        <v>357502</v>
      </c>
      <c r="E7" s="509">
        <v>367268</v>
      </c>
      <c r="F7" s="509">
        <v>368565</v>
      </c>
      <c r="G7" s="508">
        <v>339259</v>
      </c>
      <c r="H7" s="506">
        <v>349590</v>
      </c>
      <c r="I7" s="506">
        <v>310531</v>
      </c>
      <c r="J7" s="584">
        <v>313170</v>
      </c>
      <c r="K7" s="689">
        <v>229880</v>
      </c>
      <c r="L7" s="110">
        <v>300449</v>
      </c>
      <c r="M7" s="110">
        <v>300899</v>
      </c>
      <c r="N7" s="110">
        <v>270289</v>
      </c>
      <c r="O7" s="817">
        <v>449901</v>
      </c>
    </row>
    <row r="8" spans="2:15" s="44" customFormat="1">
      <c r="B8" s="89" t="s">
        <v>247</v>
      </c>
      <c r="C8" s="511">
        <v>497771</v>
      </c>
      <c r="D8" s="511">
        <v>497425</v>
      </c>
      <c r="E8" s="511">
        <v>516047</v>
      </c>
      <c r="F8" s="511">
        <v>486461</v>
      </c>
      <c r="G8" s="512">
        <v>463055</v>
      </c>
      <c r="H8" s="510">
        <v>487534</v>
      </c>
      <c r="I8" s="510">
        <v>505663</v>
      </c>
      <c r="J8" s="585">
        <v>554556</v>
      </c>
      <c r="K8" s="692">
        <v>573540</v>
      </c>
      <c r="L8" s="725">
        <v>580674</v>
      </c>
      <c r="M8" s="725">
        <v>639074</v>
      </c>
      <c r="N8" s="725">
        <v>672602</v>
      </c>
      <c r="O8" s="818">
        <v>684019</v>
      </c>
    </row>
    <row r="9" spans="2:15">
      <c r="B9" s="72" t="s">
        <v>248</v>
      </c>
      <c r="C9" s="514"/>
      <c r="D9" s="514"/>
      <c r="E9" s="514"/>
      <c r="F9" s="514"/>
      <c r="G9" s="515"/>
      <c r="H9" s="513"/>
      <c r="I9" s="513"/>
      <c r="J9" s="538"/>
      <c r="K9" s="690"/>
      <c r="L9" s="726"/>
      <c r="M9" s="726"/>
      <c r="N9" s="726"/>
      <c r="O9" s="814"/>
    </row>
    <row r="10" spans="2:15">
      <c r="B10" s="71" t="s">
        <v>81</v>
      </c>
      <c r="C10" s="509">
        <v>34958</v>
      </c>
      <c r="D10" s="509">
        <v>57850</v>
      </c>
      <c r="E10" s="509">
        <v>81094</v>
      </c>
      <c r="F10" s="509">
        <v>78292</v>
      </c>
      <c r="G10" s="508">
        <v>61704</v>
      </c>
      <c r="H10" s="506">
        <v>46606</v>
      </c>
      <c r="I10" s="506">
        <v>41329</v>
      </c>
      <c r="J10" s="584">
        <v>73752</v>
      </c>
      <c r="K10" s="689">
        <v>81056</v>
      </c>
      <c r="L10" s="110">
        <v>71647</v>
      </c>
      <c r="M10" s="110">
        <v>58887</v>
      </c>
      <c r="N10" s="110">
        <v>109776</v>
      </c>
      <c r="O10" s="506">
        <v>92615</v>
      </c>
    </row>
    <row r="11" spans="2:15">
      <c r="B11" s="71" t="s">
        <v>76</v>
      </c>
      <c r="C11" s="509">
        <v>27251</v>
      </c>
      <c r="D11" s="509">
        <v>20607</v>
      </c>
      <c r="E11" s="509">
        <v>20162</v>
      </c>
      <c r="F11" s="509">
        <v>24422</v>
      </c>
      <c r="G11" s="508">
        <v>22197</v>
      </c>
      <c r="H11" s="506">
        <v>24913</v>
      </c>
      <c r="I11" s="506">
        <v>26443</v>
      </c>
      <c r="J11" s="584">
        <v>39791</v>
      </c>
      <c r="K11" s="689">
        <v>33652</v>
      </c>
      <c r="L11" s="110">
        <v>85076</v>
      </c>
      <c r="M11" s="110">
        <v>120199</v>
      </c>
      <c r="N11" s="110">
        <v>85747</v>
      </c>
      <c r="O11" s="506">
        <v>134956</v>
      </c>
    </row>
    <row r="12" spans="2:15">
      <c r="B12" s="71" t="s">
        <v>249</v>
      </c>
      <c r="C12" s="509">
        <v>0</v>
      </c>
      <c r="D12" s="509">
        <v>0</v>
      </c>
      <c r="E12" s="509">
        <v>0</v>
      </c>
      <c r="F12" s="509">
        <v>0</v>
      </c>
      <c r="G12" s="508">
        <v>0</v>
      </c>
      <c r="H12" s="506">
        <v>0</v>
      </c>
      <c r="I12" s="506">
        <v>0</v>
      </c>
      <c r="J12" s="584">
        <v>0</v>
      </c>
      <c r="K12" s="689">
        <v>0</v>
      </c>
      <c r="L12" s="110">
        <v>0</v>
      </c>
      <c r="M12" s="110">
        <v>0</v>
      </c>
      <c r="N12" s="110">
        <v>0</v>
      </c>
      <c r="O12" s="506">
        <v>0</v>
      </c>
    </row>
    <row r="13" spans="2:15">
      <c r="B13" s="71" t="s">
        <v>250</v>
      </c>
      <c r="C13" s="509">
        <v>0</v>
      </c>
      <c r="D13" s="509">
        <v>0</v>
      </c>
      <c r="E13" s="509">
        <v>0</v>
      </c>
      <c r="F13" s="509">
        <v>0</v>
      </c>
      <c r="G13" s="508">
        <v>0</v>
      </c>
      <c r="H13" s="506">
        <v>0</v>
      </c>
      <c r="I13" s="506">
        <v>0</v>
      </c>
      <c r="J13" s="584">
        <v>0</v>
      </c>
      <c r="K13" s="689">
        <v>0</v>
      </c>
      <c r="L13" s="110">
        <v>0</v>
      </c>
      <c r="M13" s="110">
        <v>0</v>
      </c>
      <c r="N13" s="110">
        <v>0</v>
      </c>
      <c r="O13" s="506">
        <v>0</v>
      </c>
    </row>
    <row r="14" spans="2:15">
      <c r="B14" s="71" t="s">
        <v>251</v>
      </c>
      <c r="C14" s="509">
        <v>4526</v>
      </c>
      <c r="D14" s="509">
        <v>0</v>
      </c>
      <c r="E14" s="509">
        <v>0</v>
      </c>
      <c r="F14" s="509">
        <v>42</v>
      </c>
      <c r="G14" s="517">
        <v>94</v>
      </c>
      <c r="H14" s="516">
        <v>56</v>
      </c>
      <c r="I14" s="516">
        <v>0</v>
      </c>
      <c r="J14" s="526">
        <v>0</v>
      </c>
      <c r="K14" s="689">
        <v>0</v>
      </c>
      <c r="L14" s="110">
        <v>0</v>
      </c>
      <c r="M14" s="110">
        <v>0</v>
      </c>
      <c r="N14" s="110">
        <v>0</v>
      </c>
      <c r="O14" s="516">
        <v>0</v>
      </c>
    </row>
    <row r="15" spans="2:15" s="44" customFormat="1">
      <c r="B15" s="114" t="s">
        <v>102</v>
      </c>
      <c r="C15" s="511">
        <v>431036</v>
      </c>
      <c r="D15" s="511">
        <v>418968</v>
      </c>
      <c r="E15" s="511">
        <v>414791</v>
      </c>
      <c r="F15" s="511">
        <v>383705</v>
      </c>
      <c r="G15" s="512">
        <v>379060</v>
      </c>
      <c r="H15" s="510">
        <v>415959</v>
      </c>
      <c r="I15" s="510">
        <v>437891</v>
      </c>
      <c r="J15" s="585">
        <v>441013</v>
      </c>
      <c r="K15" s="692">
        <v>458832</v>
      </c>
      <c r="L15" s="725">
        <v>423951</v>
      </c>
      <c r="M15" s="725">
        <v>459988</v>
      </c>
      <c r="N15" s="725">
        <v>477079</v>
      </c>
      <c r="O15" s="818">
        <v>456448</v>
      </c>
    </row>
    <row r="16" spans="2:15">
      <c r="B16" s="115"/>
      <c r="C16" s="519"/>
      <c r="D16" s="519"/>
      <c r="E16" s="519"/>
      <c r="F16" s="519"/>
      <c r="G16" s="520"/>
      <c r="H16" s="518"/>
      <c r="I16" s="518"/>
      <c r="J16" s="586"/>
      <c r="K16" s="530"/>
      <c r="L16" s="727"/>
      <c r="M16" s="727"/>
      <c r="N16" s="727"/>
      <c r="O16" s="819"/>
    </row>
    <row r="17" spans="2:15">
      <c r="B17" s="115"/>
      <c r="C17" s="522"/>
      <c r="D17" s="522"/>
      <c r="E17" s="522"/>
      <c r="F17" s="522"/>
      <c r="G17" s="523"/>
      <c r="H17" s="521"/>
      <c r="I17" s="521"/>
      <c r="J17" s="587"/>
      <c r="K17" s="539"/>
      <c r="L17" s="728"/>
      <c r="M17" s="728"/>
      <c r="N17" s="728"/>
      <c r="O17" s="820"/>
    </row>
    <row r="18" spans="2:15">
      <c r="B18" s="116" t="s">
        <v>252</v>
      </c>
      <c r="C18" s="514"/>
      <c r="D18" s="514"/>
      <c r="E18" s="514"/>
      <c r="F18" s="514"/>
      <c r="G18" s="515"/>
      <c r="H18" s="513"/>
      <c r="I18" s="513"/>
      <c r="J18" s="538"/>
      <c r="K18" s="690"/>
      <c r="L18" s="729"/>
      <c r="M18" s="729"/>
      <c r="N18" s="729"/>
      <c r="O18" s="353"/>
    </row>
    <row r="19" spans="2:15">
      <c r="B19" s="117" t="s">
        <v>253</v>
      </c>
      <c r="C19" s="509">
        <v>21853</v>
      </c>
      <c r="D19" s="525">
        <v>-29956</v>
      </c>
      <c r="E19" s="525">
        <v>-15054</v>
      </c>
      <c r="F19" s="525">
        <v>-3617</v>
      </c>
      <c r="G19" s="526">
        <v>11686</v>
      </c>
      <c r="H19" s="524">
        <v>-23381</v>
      </c>
      <c r="I19" s="524">
        <v>-11702</v>
      </c>
      <c r="J19" s="526">
        <v>1720</v>
      </c>
      <c r="K19" s="689">
        <v>24777</v>
      </c>
      <c r="L19" s="525">
        <v>-18544</v>
      </c>
      <c r="M19" s="525">
        <v>-16453</v>
      </c>
      <c r="N19" s="525">
        <v>-11234</v>
      </c>
      <c r="O19" s="524">
        <v>-5789</v>
      </c>
    </row>
    <row r="20" spans="2:15">
      <c r="B20" s="118" t="s">
        <v>254</v>
      </c>
      <c r="C20" s="509">
        <v>1039426</v>
      </c>
      <c r="D20" s="509">
        <v>1013458</v>
      </c>
      <c r="E20" s="509">
        <v>1057122</v>
      </c>
      <c r="F20" s="509">
        <v>1082930</v>
      </c>
      <c r="G20" s="526">
        <v>1086721</v>
      </c>
      <c r="H20" s="524">
        <v>1094751</v>
      </c>
      <c r="I20" s="524">
        <v>1158089</v>
      </c>
      <c r="J20" s="526">
        <v>1291549</v>
      </c>
      <c r="K20" s="689">
        <v>1324375</v>
      </c>
      <c r="L20" s="509">
        <v>1345108</v>
      </c>
      <c r="M20" s="509">
        <v>1426700</v>
      </c>
      <c r="N20" s="509">
        <v>1516963</v>
      </c>
      <c r="O20" s="524">
        <v>1543238</v>
      </c>
    </row>
    <row r="21" spans="2:15">
      <c r="B21" s="119" t="s">
        <v>255</v>
      </c>
      <c r="C21" s="528">
        <v>226167</v>
      </c>
      <c r="D21" s="528">
        <v>220851</v>
      </c>
      <c r="E21" s="528">
        <v>219936</v>
      </c>
      <c r="F21" s="528">
        <v>220054</v>
      </c>
      <c r="G21" s="529">
        <v>221236</v>
      </c>
      <c r="H21" s="527">
        <v>232621</v>
      </c>
      <c r="I21" s="527">
        <v>232095</v>
      </c>
      <c r="J21" s="529">
        <v>234235</v>
      </c>
      <c r="K21" s="717">
        <v>236923</v>
      </c>
      <c r="L21" s="528">
        <v>240048</v>
      </c>
      <c r="M21" s="528">
        <v>242693</v>
      </c>
      <c r="N21" s="528">
        <v>246430</v>
      </c>
      <c r="O21" s="527">
        <v>250611</v>
      </c>
    </row>
    <row r="22" spans="2:15">
      <c r="B22" s="117" t="s">
        <v>256</v>
      </c>
      <c r="C22" s="552">
        <v>0.4</v>
      </c>
      <c r="D22" s="552">
        <v>0.4</v>
      </c>
      <c r="E22" s="552">
        <v>0.4</v>
      </c>
      <c r="F22" s="552">
        <v>0.4</v>
      </c>
      <c r="G22" s="553">
        <v>0.3</v>
      </c>
      <c r="H22" s="551">
        <v>0.4</v>
      </c>
      <c r="I22" s="551">
        <v>0.4</v>
      </c>
      <c r="J22" s="553">
        <v>0.3</v>
      </c>
      <c r="K22" s="716">
        <v>0.3</v>
      </c>
      <c r="L22" s="714">
        <v>0.3</v>
      </c>
      <c r="M22" s="714">
        <v>0.3</v>
      </c>
      <c r="N22" s="714">
        <v>0.3</v>
      </c>
      <c r="O22" s="551">
        <v>0.3</v>
      </c>
    </row>
    <row r="23" spans="2:15">
      <c r="B23" s="118" t="s">
        <v>257</v>
      </c>
      <c r="C23" s="552">
        <v>19.7</v>
      </c>
      <c r="D23" s="554">
        <v>-14</v>
      </c>
      <c r="E23" s="554">
        <v>-27.6</v>
      </c>
      <c r="F23" s="554">
        <v>-106.1</v>
      </c>
      <c r="G23" s="553">
        <v>32.4</v>
      </c>
      <c r="H23" s="551">
        <v>-17.8</v>
      </c>
      <c r="I23" s="551">
        <v>-37.4</v>
      </c>
      <c r="J23" s="553">
        <v>256.39999999999998</v>
      </c>
      <c r="K23" s="716">
        <v>18.5</v>
      </c>
      <c r="L23" s="525">
        <v>-22.9</v>
      </c>
      <c r="M23" s="525">
        <v>-28</v>
      </c>
      <c r="N23" s="525">
        <v>-42.5</v>
      </c>
      <c r="O23" s="551">
        <v>-78.8</v>
      </c>
    </row>
    <row r="24" spans="2:15">
      <c r="B24" s="119" t="s">
        <v>258</v>
      </c>
      <c r="C24" s="556">
        <v>1.9</v>
      </c>
      <c r="D24" s="556">
        <v>1.9</v>
      </c>
      <c r="E24" s="556">
        <v>1.9</v>
      </c>
      <c r="F24" s="556">
        <v>1.7</v>
      </c>
      <c r="G24" s="557">
        <v>1.7</v>
      </c>
      <c r="H24" s="555">
        <v>1.8</v>
      </c>
      <c r="I24" s="555">
        <v>1.9</v>
      </c>
      <c r="J24" s="557">
        <v>1.9</v>
      </c>
      <c r="K24" s="718">
        <v>1.9</v>
      </c>
      <c r="L24" s="715">
        <v>1.8</v>
      </c>
      <c r="M24" s="556">
        <v>1.9</v>
      </c>
      <c r="N24" s="556">
        <v>1.9</v>
      </c>
      <c r="O24" s="555">
        <v>1.8</v>
      </c>
    </row>
    <row r="25" spans="2:15">
      <c r="B25" s="120"/>
      <c r="C25" s="519"/>
      <c r="D25" s="519"/>
      <c r="E25" s="519"/>
      <c r="F25" s="519"/>
      <c r="G25" s="530"/>
      <c r="H25" s="519"/>
      <c r="I25" s="519"/>
      <c r="J25" s="530"/>
      <c r="K25" s="530"/>
      <c r="L25" s="727"/>
      <c r="M25" s="727"/>
      <c r="N25" s="727"/>
      <c r="O25" s="821"/>
    </row>
    <row r="26" spans="2:15">
      <c r="B26" s="120"/>
      <c r="C26" s="531"/>
      <c r="D26" s="531"/>
      <c r="E26" s="531"/>
      <c r="F26" s="531"/>
      <c r="G26" s="532"/>
      <c r="H26" s="531"/>
      <c r="I26" s="531"/>
      <c r="J26" s="532"/>
      <c r="K26" s="532"/>
      <c r="L26" s="730"/>
      <c r="M26" s="730"/>
      <c r="N26" s="730"/>
      <c r="O26" s="822"/>
    </row>
    <row r="27" spans="2:15">
      <c r="B27" s="114" t="s">
        <v>259</v>
      </c>
      <c r="C27" s="534"/>
      <c r="D27" s="534"/>
      <c r="E27" s="534"/>
      <c r="F27" s="534"/>
      <c r="G27" s="535"/>
      <c r="H27" s="533"/>
      <c r="I27" s="533"/>
      <c r="J27" s="535"/>
      <c r="K27" s="719"/>
      <c r="L27" s="731"/>
      <c r="M27" s="731"/>
      <c r="N27" s="731"/>
      <c r="O27" s="823"/>
    </row>
    <row r="28" spans="2:15">
      <c r="B28" s="118" t="s">
        <v>260</v>
      </c>
      <c r="C28" s="536"/>
      <c r="D28" s="536"/>
      <c r="E28" s="536"/>
      <c r="F28" s="536"/>
      <c r="G28" s="508"/>
      <c r="H28" s="506"/>
      <c r="I28" s="506"/>
      <c r="J28" s="508"/>
      <c r="K28" s="716"/>
      <c r="L28" s="732"/>
      <c r="M28" s="732"/>
      <c r="N28" s="732"/>
      <c r="O28" s="824"/>
    </row>
    <row r="29" spans="2:15">
      <c r="B29" s="121" t="s">
        <v>261</v>
      </c>
      <c r="C29" s="672">
        <v>0.62516085435732538</v>
      </c>
      <c r="D29" s="672">
        <v>0.61399999999999999</v>
      </c>
      <c r="E29" s="672">
        <v>0.58599999999999997</v>
      </c>
      <c r="F29" s="672">
        <v>0.59699999999999998</v>
      </c>
      <c r="G29" s="559">
        <v>0.54800000000000004</v>
      </c>
      <c r="H29" s="558">
        <v>0.60299999999999998</v>
      </c>
      <c r="I29" s="558">
        <v>0.61099999999999999</v>
      </c>
      <c r="J29" s="559">
        <v>0.60567234779045986</v>
      </c>
      <c r="K29" s="733">
        <v>0.58029823986486084</v>
      </c>
      <c r="L29" s="733">
        <v>0.58639925739064502</v>
      </c>
      <c r="M29" s="733">
        <v>0.67032818937941174</v>
      </c>
      <c r="N29" s="733">
        <v>0.67032818937941174</v>
      </c>
      <c r="O29" s="831">
        <v>0.63448967517973787</v>
      </c>
    </row>
    <row r="30" spans="2:15">
      <c r="B30" s="121" t="s">
        <v>262</v>
      </c>
      <c r="C30" s="672">
        <v>0.37483914564267456</v>
      </c>
      <c r="D30" s="672">
        <v>0.38600000000000001</v>
      </c>
      <c r="E30" s="672">
        <v>0.41399999999999998</v>
      </c>
      <c r="F30" s="672">
        <v>0.40300000000000002</v>
      </c>
      <c r="G30" s="559">
        <v>0.45200000000000001</v>
      </c>
      <c r="H30" s="558">
        <v>0.39700000000000002</v>
      </c>
      <c r="I30" s="558">
        <v>0.38900000000000001</v>
      </c>
      <c r="J30" s="559">
        <v>0.39432765220954019</v>
      </c>
      <c r="K30" s="733">
        <v>0.41970176013514426</v>
      </c>
      <c r="L30" s="733">
        <v>0.41360074260936025</v>
      </c>
      <c r="M30" s="733">
        <v>0.32967181062058826</v>
      </c>
      <c r="N30" s="733">
        <v>0.32967181062058826</v>
      </c>
      <c r="O30" s="831">
        <v>0.36551032482026191</v>
      </c>
    </row>
    <row r="31" spans="2:15">
      <c r="B31" s="122" t="s">
        <v>263</v>
      </c>
      <c r="C31" s="668"/>
      <c r="D31" s="668"/>
      <c r="E31" s="668"/>
      <c r="F31" s="668"/>
      <c r="G31" s="669"/>
      <c r="H31" s="670"/>
      <c r="I31" s="670"/>
      <c r="J31" s="671"/>
      <c r="K31" s="734"/>
      <c r="L31" s="734"/>
      <c r="M31" s="734"/>
      <c r="N31" s="734"/>
      <c r="O31" s="825"/>
    </row>
    <row r="32" spans="2:15">
      <c r="B32" s="118" t="s">
        <v>264</v>
      </c>
      <c r="C32" s="673"/>
      <c r="D32" s="673"/>
      <c r="E32" s="673"/>
      <c r="F32" s="673"/>
      <c r="G32" s="561"/>
      <c r="H32" s="560"/>
      <c r="I32" s="560"/>
      <c r="J32" s="561"/>
      <c r="K32" s="735"/>
      <c r="L32" s="735"/>
      <c r="M32" s="735"/>
      <c r="N32" s="735"/>
      <c r="O32" s="355"/>
    </row>
    <row r="33" spans="2:15">
      <c r="B33" s="121" t="s">
        <v>6</v>
      </c>
      <c r="C33" s="672">
        <v>0.97444194403471784</v>
      </c>
      <c r="D33" s="672">
        <v>0.95499999999999996</v>
      </c>
      <c r="E33" s="672">
        <v>0.95199999999999996</v>
      </c>
      <c r="F33" s="672">
        <v>0.95199999999999996</v>
      </c>
      <c r="G33" s="559">
        <v>0.94499999999999995</v>
      </c>
      <c r="H33" s="558">
        <v>0.98099999999999998</v>
      </c>
      <c r="I33" s="558">
        <v>0.97899999999999998</v>
      </c>
      <c r="J33" s="559">
        <v>0.86</v>
      </c>
      <c r="K33" s="733">
        <v>0.86122940883756494</v>
      </c>
      <c r="L33" s="733">
        <v>0.91228248468400086</v>
      </c>
      <c r="M33" s="733">
        <v>0.92035775519599095</v>
      </c>
      <c r="N33" s="733">
        <v>0.89397688049002055</v>
      </c>
      <c r="O33" s="831">
        <v>0.94669922115203597</v>
      </c>
    </row>
    <row r="34" spans="2:15">
      <c r="B34" s="121" t="s">
        <v>4</v>
      </c>
      <c r="C34" s="672">
        <v>2.5126767437856527E-2</v>
      </c>
      <c r="D34" s="672">
        <v>4.4999999999999998E-2</v>
      </c>
      <c r="E34" s="672">
        <v>4.8000000000000001E-2</v>
      </c>
      <c r="F34" s="672">
        <v>4.8000000000000001E-2</v>
      </c>
      <c r="G34" s="559">
        <v>5.5E-2</v>
      </c>
      <c r="H34" s="558">
        <v>1.9E-2</v>
      </c>
      <c r="I34" s="558">
        <v>2.1000000000000001E-2</v>
      </c>
      <c r="J34" s="559">
        <v>0.02</v>
      </c>
      <c r="K34" s="733">
        <v>1.7241556563478699E-2</v>
      </c>
      <c r="L34" s="733">
        <v>1.5841965355858887E-2</v>
      </c>
      <c r="M34" s="733">
        <v>1.5533096507494149E-2</v>
      </c>
      <c r="N34" s="733">
        <v>1.6186275033792601E-2</v>
      </c>
      <c r="O34" s="833">
        <f t="shared" ref="O34" si="0">O17/O22</f>
        <v>0</v>
      </c>
    </row>
    <row r="35" spans="2:15">
      <c r="B35" s="121" t="s">
        <v>284</v>
      </c>
      <c r="C35" s="672">
        <v>0</v>
      </c>
      <c r="D35" s="672">
        <v>0</v>
      </c>
      <c r="E35" s="672">
        <v>0</v>
      </c>
      <c r="F35" s="672">
        <v>0</v>
      </c>
      <c r="G35" s="596">
        <v>0</v>
      </c>
      <c r="H35" s="595">
        <v>0</v>
      </c>
      <c r="I35" s="595">
        <v>0</v>
      </c>
      <c r="J35" s="596">
        <v>0.12</v>
      </c>
      <c r="K35" s="733">
        <v>0.12152903459895638</v>
      </c>
      <c r="L35" s="733">
        <v>7.1875549960140298E-2</v>
      </c>
      <c r="M35" s="733">
        <v>6.4109148296514845E-2</v>
      </c>
      <c r="N35" s="733">
        <v>8.9833801071906416E-2</v>
      </c>
      <c r="O35" s="831">
        <v>4.0200617890163298E-2</v>
      </c>
    </row>
    <row r="36" spans="2:15">
      <c r="B36" s="122" t="s">
        <v>5</v>
      </c>
      <c r="C36" s="674">
        <v>4.3128852742564791E-4</v>
      </c>
      <c r="D36" s="674">
        <v>0</v>
      </c>
      <c r="E36" s="674">
        <v>0</v>
      </c>
      <c r="F36" s="674">
        <v>0</v>
      </c>
      <c r="G36" s="563">
        <v>0</v>
      </c>
      <c r="H36" s="562">
        <v>0</v>
      </c>
      <c r="I36" s="562">
        <v>0</v>
      </c>
      <c r="J36" s="563">
        <v>0</v>
      </c>
      <c r="K36" s="720" t="s">
        <v>289</v>
      </c>
      <c r="L36" s="753" t="s">
        <v>289</v>
      </c>
      <c r="M36" s="748" t="s">
        <v>289</v>
      </c>
      <c r="N36" s="753" t="s">
        <v>289</v>
      </c>
      <c r="O36" s="832" t="s">
        <v>289</v>
      </c>
    </row>
    <row r="37" spans="2:15">
      <c r="B37" s="71"/>
      <c r="C37" s="519"/>
      <c r="D37" s="519"/>
      <c r="E37" s="519"/>
      <c r="F37" s="519"/>
      <c r="G37" s="530"/>
      <c r="H37" s="519"/>
      <c r="I37" s="519"/>
      <c r="J37" s="530"/>
      <c r="K37" s="539"/>
      <c r="L37" s="727"/>
      <c r="M37" s="727"/>
      <c r="N37" s="727"/>
      <c r="O37" s="821"/>
    </row>
    <row r="38" spans="2:15">
      <c r="B38" s="71"/>
      <c r="C38" s="522"/>
      <c r="D38" s="522"/>
      <c r="E38" s="522"/>
      <c r="F38" s="522"/>
      <c r="G38" s="539"/>
      <c r="H38" s="522"/>
      <c r="I38" s="522"/>
      <c r="J38" s="539"/>
      <c r="K38" s="706"/>
      <c r="L38" s="728"/>
      <c r="M38" s="728"/>
      <c r="N38" s="728"/>
      <c r="O38" s="826"/>
    </row>
    <row r="39" spans="2:15">
      <c r="B39" s="123" t="s">
        <v>265</v>
      </c>
      <c r="C39" s="514"/>
      <c r="D39" s="514"/>
      <c r="E39" s="514"/>
      <c r="F39" s="514"/>
      <c r="G39" s="538"/>
      <c r="H39" s="537"/>
      <c r="I39" s="537"/>
      <c r="J39" s="538"/>
      <c r="K39" s="690"/>
      <c r="L39" s="729"/>
      <c r="M39" s="729"/>
      <c r="N39" s="729"/>
      <c r="O39" s="355"/>
    </row>
    <row r="40" spans="2:15">
      <c r="B40" s="258" t="s">
        <v>266</v>
      </c>
      <c r="C40" s="541">
        <v>9015</v>
      </c>
      <c r="D40" s="541">
        <v>53994</v>
      </c>
      <c r="E40" s="541">
        <v>125468</v>
      </c>
      <c r="F40" s="541">
        <v>190592</v>
      </c>
      <c r="G40" s="542">
        <v>28300</v>
      </c>
      <c r="H40" s="540">
        <v>36011.362401110724</v>
      </c>
      <c r="I40" s="540">
        <v>93272</v>
      </c>
      <c r="J40" s="542">
        <v>138714</v>
      </c>
      <c r="K40" s="720">
        <v>11842</v>
      </c>
      <c r="L40" s="541">
        <v>31467</v>
      </c>
      <c r="M40" s="541">
        <v>92473</v>
      </c>
      <c r="N40" s="541">
        <v>158958</v>
      </c>
      <c r="O40" s="827">
        <v>37634.763592141178</v>
      </c>
    </row>
    <row r="41" spans="2:15">
      <c r="B41" s="72" t="s">
        <v>248</v>
      </c>
      <c r="C41" s="544"/>
      <c r="D41" s="544"/>
      <c r="E41" s="544"/>
      <c r="F41" s="544"/>
      <c r="G41" s="545"/>
      <c r="H41" s="543"/>
      <c r="I41" s="543"/>
      <c r="J41" s="545"/>
      <c r="K41" s="721"/>
      <c r="L41" s="544"/>
      <c r="M41" s="544"/>
      <c r="N41" s="544"/>
      <c r="O41" s="828"/>
    </row>
    <row r="42" spans="2:15">
      <c r="B42" s="71" t="s">
        <v>134</v>
      </c>
      <c r="C42" s="525">
        <v>-25997</v>
      </c>
      <c r="D42" s="525">
        <v>-40599</v>
      </c>
      <c r="E42" s="525">
        <v>-50161</v>
      </c>
      <c r="F42" s="525">
        <v>-70624</v>
      </c>
      <c r="G42" s="547">
        <v>-6890</v>
      </c>
      <c r="H42" s="546">
        <v>-14676</v>
      </c>
      <c r="I42" s="546">
        <v>-25507</v>
      </c>
      <c r="J42" s="547">
        <v>-51146</v>
      </c>
      <c r="K42" s="722">
        <v>-15304</v>
      </c>
      <c r="L42" s="525">
        <v>-29919</v>
      </c>
      <c r="M42" s="525">
        <v>-47486</v>
      </c>
      <c r="N42" s="525">
        <v>-67112</v>
      </c>
      <c r="O42" s="547">
        <v>-17278</v>
      </c>
    </row>
    <row r="43" spans="2:15" ht="25.5">
      <c r="B43" s="121" t="s">
        <v>267</v>
      </c>
      <c r="C43" s="598">
        <v>-11338</v>
      </c>
      <c r="D43" s="598">
        <v>-18811</v>
      </c>
      <c r="E43" s="598">
        <v>-25606</v>
      </c>
      <c r="F43" s="598">
        <v>-41957</v>
      </c>
      <c r="G43" s="599">
        <v>-10540</v>
      </c>
      <c r="H43" s="597">
        <v>-22731</v>
      </c>
      <c r="I43" s="597">
        <v>-34207</v>
      </c>
      <c r="J43" s="599">
        <v>-50360</v>
      </c>
      <c r="K43" s="722">
        <v>-14142</v>
      </c>
      <c r="L43" s="598">
        <v>-30674</v>
      </c>
      <c r="M43" s="598">
        <v>-46694</v>
      </c>
      <c r="N43" s="598">
        <v>-65261</v>
      </c>
      <c r="O43" s="547">
        <v>-17016</v>
      </c>
    </row>
    <row r="44" spans="2:15">
      <c r="B44" s="143" t="s">
        <v>136</v>
      </c>
      <c r="C44" s="525">
        <v>0</v>
      </c>
      <c r="D44" s="525">
        <v>0</v>
      </c>
      <c r="E44" s="525">
        <v>0</v>
      </c>
      <c r="F44" s="525">
        <v>0</v>
      </c>
      <c r="G44" s="547">
        <v>0</v>
      </c>
      <c r="H44" s="546">
        <v>-1190</v>
      </c>
      <c r="I44" s="546">
        <v>-1906</v>
      </c>
      <c r="J44" s="547">
        <v>-1906</v>
      </c>
      <c r="K44" s="722">
        <v>-34</v>
      </c>
      <c r="L44" s="525">
        <v>-61</v>
      </c>
      <c r="M44" s="525">
        <v>-76</v>
      </c>
      <c r="N44" s="525">
        <v>-89</v>
      </c>
      <c r="O44" s="547">
        <v>-11.819649710000002</v>
      </c>
    </row>
    <row r="45" spans="2:15">
      <c r="B45" s="260" t="s">
        <v>137</v>
      </c>
      <c r="C45" s="525">
        <v>-1126</v>
      </c>
      <c r="D45" s="525">
        <v>-2109</v>
      </c>
      <c r="E45" s="525">
        <v>-3262</v>
      </c>
      <c r="F45" s="525">
        <v>-4358</v>
      </c>
      <c r="G45" s="547">
        <v>-987</v>
      </c>
      <c r="H45" s="546">
        <v>-2148</v>
      </c>
      <c r="I45" s="546">
        <v>-3149</v>
      </c>
      <c r="J45" s="547">
        <v>-4531</v>
      </c>
      <c r="K45" s="722">
        <v>-1505</v>
      </c>
      <c r="L45" s="525">
        <v>-2537</v>
      </c>
      <c r="M45" s="525">
        <v>-4132</v>
      </c>
      <c r="N45" s="525">
        <v>-6032</v>
      </c>
      <c r="O45" s="547">
        <v>-1424</v>
      </c>
    </row>
    <row r="46" spans="2:15">
      <c r="B46" s="260" t="s">
        <v>268</v>
      </c>
      <c r="C46" s="525">
        <v>0</v>
      </c>
      <c r="D46" s="525">
        <v>0</v>
      </c>
      <c r="E46" s="525">
        <v>0</v>
      </c>
      <c r="F46" s="525">
        <v>0</v>
      </c>
      <c r="G46" s="547">
        <v>-59</v>
      </c>
      <c r="H46" s="546">
        <v>-59</v>
      </c>
      <c r="I46" s="546">
        <v>-59</v>
      </c>
      <c r="J46" s="547">
        <v>-59</v>
      </c>
      <c r="K46" s="722">
        <v>0</v>
      </c>
      <c r="L46" s="525">
        <v>0</v>
      </c>
      <c r="M46" s="525">
        <v>0</v>
      </c>
      <c r="N46" s="525">
        <v>0</v>
      </c>
      <c r="O46" s="547">
        <v>0</v>
      </c>
    </row>
    <row r="47" spans="2:15">
      <c r="B47" s="71" t="s">
        <v>269</v>
      </c>
      <c r="C47" s="525">
        <v>1100</v>
      </c>
      <c r="D47" s="525">
        <v>1842</v>
      </c>
      <c r="E47" s="525">
        <v>3553</v>
      </c>
      <c r="F47" s="525">
        <v>5938</v>
      </c>
      <c r="G47" s="547">
        <v>533</v>
      </c>
      <c r="H47" s="546">
        <v>2125</v>
      </c>
      <c r="I47" s="546">
        <v>3444</v>
      </c>
      <c r="J47" s="547">
        <v>5867</v>
      </c>
      <c r="K47" s="722">
        <v>2006</v>
      </c>
      <c r="L47" s="525">
        <v>3767</v>
      </c>
      <c r="M47" s="525">
        <v>5370</v>
      </c>
      <c r="N47" s="525">
        <v>8223</v>
      </c>
      <c r="O47" s="547">
        <v>1520</v>
      </c>
    </row>
    <row r="48" spans="2:15">
      <c r="B48" s="71" t="s">
        <v>270</v>
      </c>
      <c r="C48" s="525">
        <v>-86</v>
      </c>
      <c r="D48" s="525">
        <v>-86</v>
      </c>
      <c r="E48" s="525">
        <v>-129</v>
      </c>
      <c r="F48" s="525">
        <v>-149</v>
      </c>
      <c r="G48" s="547">
        <v>0</v>
      </c>
      <c r="H48" s="546">
        <v>0</v>
      </c>
      <c r="I48" s="546">
        <v>-246</v>
      </c>
      <c r="J48" s="547">
        <v>941</v>
      </c>
      <c r="K48" s="722">
        <v>15561</v>
      </c>
      <c r="L48" s="525">
        <v>15561</v>
      </c>
      <c r="M48" s="525">
        <v>15561</v>
      </c>
      <c r="N48" s="525">
        <v>15561</v>
      </c>
      <c r="O48" s="547">
        <v>0</v>
      </c>
    </row>
    <row r="49" spans="2:15">
      <c r="B49" s="71" t="s">
        <v>271</v>
      </c>
      <c r="C49" s="525">
        <v>0</v>
      </c>
      <c r="D49" s="525">
        <v>0</v>
      </c>
      <c r="E49" s="525">
        <v>0</v>
      </c>
      <c r="F49" s="525">
        <v>0</v>
      </c>
      <c r="G49" s="547">
        <v>0</v>
      </c>
      <c r="H49" s="546">
        <v>0</v>
      </c>
      <c r="I49" s="546">
        <v>0</v>
      </c>
      <c r="J49" s="547">
        <v>100</v>
      </c>
      <c r="K49" s="722">
        <v>0</v>
      </c>
      <c r="L49" s="525">
        <v>0</v>
      </c>
      <c r="M49" s="525">
        <v>0</v>
      </c>
      <c r="N49" s="525">
        <v>0</v>
      </c>
      <c r="O49" s="547">
        <v>0</v>
      </c>
    </row>
    <row r="50" spans="2:15">
      <c r="B50" s="71" t="s">
        <v>142</v>
      </c>
      <c r="C50" s="525">
        <v>0</v>
      </c>
      <c r="D50" s="525">
        <v>-700</v>
      </c>
      <c r="E50" s="525">
        <v>-1347</v>
      </c>
      <c r="F50" s="525">
        <v>-1587</v>
      </c>
      <c r="G50" s="547">
        <v>-710</v>
      </c>
      <c r="H50" s="546">
        <v>-800</v>
      </c>
      <c r="I50" s="546">
        <v>-4286</v>
      </c>
      <c r="J50" s="547">
        <v>-2560</v>
      </c>
      <c r="K50" s="722">
        <v>-4637</v>
      </c>
      <c r="L50" s="525">
        <v>-4637</v>
      </c>
      <c r="M50" s="525">
        <v>-4704</v>
      </c>
      <c r="N50" s="525">
        <v>-4704</v>
      </c>
      <c r="O50" s="547">
        <v>0</v>
      </c>
    </row>
    <row r="51" spans="2:15">
      <c r="B51" s="71" t="s">
        <v>272</v>
      </c>
      <c r="C51" s="525">
        <v>-5158</v>
      </c>
      <c r="D51" s="525">
        <v>-7134</v>
      </c>
      <c r="E51" s="525">
        <v>-12989</v>
      </c>
      <c r="F51" s="525">
        <v>-13948</v>
      </c>
      <c r="G51" s="547">
        <v>0</v>
      </c>
      <c r="H51" s="546">
        <v>319</v>
      </c>
      <c r="I51" s="546">
        <v>-231</v>
      </c>
      <c r="J51" s="547">
        <v>-231</v>
      </c>
      <c r="K51" s="722">
        <v>-253</v>
      </c>
      <c r="L51" s="525">
        <v>-279</v>
      </c>
      <c r="M51" s="525">
        <v>-444</v>
      </c>
      <c r="N51" s="525">
        <v>-4288</v>
      </c>
      <c r="O51" s="547">
        <v>66</v>
      </c>
    </row>
    <row r="52" spans="2:15" s="44" customFormat="1">
      <c r="B52" s="89" t="s">
        <v>273</v>
      </c>
      <c r="C52" s="549">
        <v>-33590</v>
      </c>
      <c r="D52" s="549">
        <v>-13603</v>
      </c>
      <c r="E52" s="549">
        <v>35527</v>
      </c>
      <c r="F52" s="549">
        <v>63907</v>
      </c>
      <c r="G52" s="550">
        <v>9647</v>
      </c>
      <c r="H52" s="548">
        <v>-3149</v>
      </c>
      <c r="I52" s="548">
        <v>27125</v>
      </c>
      <c r="J52" s="550">
        <v>34829</v>
      </c>
      <c r="K52" s="723">
        <v>-6466</v>
      </c>
      <c r="L52" s="549">
        <v>-17312</v>
      </c>
      <c r="M52" s="549">
        <v>9868</v>
      </c>
      <c r="N52" s="549">
        <v>35256</v>
      </c>
      <c r="O52" s="829">
        <v>3489.9868920469412</v>
      </c>
    </row>
    <row r="53" spans="2:15" s="44" customFormat="1">
      <c r="B53" s="130"/>
      <c r="C53" s="259"/>
      <c r="D53" s="259"/>
      <c r="E53" s="259"/>
      <c r="F53" s="259"/>
      <c r="G53" s="356"/>
      <c r="H53" s="356"/>
      <c r="I53" s="259"/>
      <c r="L53" s="259"/>
      <c r="M53" s="259"/>
      <c r="N53" s="259"/>
      <c r="O53" s="259"/>
    </row>
    <row r="54" spans="2:15" s="124" customFormat="1">
      <c r="B54" s="279"/>
      <c r="G54" s="357"/>
      <c r="H54" s="357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scale="5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FF99"/>
    <pageSetUpPr fitToPage="1"/>
  </sheetPr>
  <dimension ref="A1:J127"/>
  <sheetViews>
    <sheetView showGridLines="0" view="pageBreakPreview" zoomScaleNormal="85" zoomScaleSheetLayoutView="100" workbookViewId="0">
      <pane xSplit="2" ySplit="3" topLeftCell="C4" activePane="bottomRight" state="frozen"/>
      <selection activeCell="X36" sqref="X36"/>
      <selection pane="topRight" activeCell="X36" sqref="X36"/>
      <selection pane="bottomLeft" activeCell="X36" sqref="X36"/>
      <selection pane="bottomRight" activeCell="C5" sqref="C5:E5"/>
    </sheetView>
  </sheetViews>
  <sheetFormatPr defaultColWidth="9.140625" defaultRowHeight="12.75"/>
  <cols>
    <col min="1" max="1" width="1.28515625" style="125" customWidth="1"/>
    <col min="2" max="2" width="49.85546875" style="98" customWidth="1"/>
    <col min="3" max="3" width="11.140625" style="98" customWidth="1"/>
    <col min="4" max="4" width="10.85546875" style="98" customWidth="1"/>
    <col min="5" max="5" width="10.5703125" style="8" customWidth="1"/>
    <col min="6" max="16384" width="9.140625" style="8"/>
  </cols>
  <sheetData>
    <row r="1" spans="1:10" ht="13.5" thickBot="1">
      <c r="B1" s="61"/>
      <c r="C1" s="61"/>
      <c r="D1" s="61"/>
      <c r="E1" s="62"/>
    </row>
    <row r="2" spans="1:10" ht="13.5" thickBot="1">
      <c r="B2" s="238" t="s">
        <v>301</v>
      </c>
      <c r="C2" s="830" t="s">
        <v>304</v>
      </c>
      <c r="D2" s="830" t="s">
        <v>305</v>
      </c>
      <c r="E2" s="830" t="s">
        <v>306</v>
      </c>
      <c r="F2" s="504">
        <v>2026</v>
      </c>
      <c r="G2" s="504">
        <v>2027</v>
      </c>
      <c r="H2" s="504">
        <v>2028</v>
      </c>
      <c r="I2" s="504">
        <v>2029</v>
      </c>
      <c r="J2" s="504" t="s">
        <v>285</v>
      </c>
    </row>
    <row r="3" spans="1:10" ht="13.5" thickBot="1">
      <c r="B3" s="241" t="s">
        <v>243</v>
      </c>
      <c r="C3" s="350"/>
      <c r="D3" s="350"/>
      <c r="E3" s="350"/>
      <c r="F3" s="505"/>
      <c r="G3" s="505"/>
      <c r="H3" s="505"/>
      <c r="I3" s="505"/>
      <c r="J3" s="505"/>
    </row>
    <row r="4" spans="1:10">
      <c r="B4" s="242"/>
      <c r="C4" s="373"/>
      <c r="D4" s="373"/>
      <c r="E4" s="373"/>
      <c r="F4" s="373"/>
      <c r="G4" s="373"/>
      <c r="H4" s="373"/>
      <c r="I4" s="373"/>
      <c r="J4" s="373"/>
    </row>
    <row r="5" spans="1:10" s="44" customFormat="1">
      <c r="A5" s="124"/>
      <c r="B5" s="239" t="s">
        <v>274</v>
      </c>
      <c r="C5" s="749">
        <v>77.7</v>
      </c>
      <c r="D5" s="749">
        <v>85.1</v>
      </c>
      <c r="E5" s="749">
        <v>31.2</v>
      </c>
      <c r="F5" s="749">
        <v>250.5</v>
      </c>
      <c r="G5" s="749">
        <v>89</v>
      </c>
      <c r="H5" s="749">
        <v>150.6</v>
      </c>
      <c r="I5" s="749">
        <v>0</v>
      </c>
      <c r="J5" s="749">
        <v>0</v>
      </c>
    </row>
    <row r="6" spans="1:10" s="106" customFormat="1">
      <c r="B6" s="243"/>
      <c r="C6" s="243"/>
      <c r="D6" s="243"/>
      <c r="E6" s="244"/>
      <c r="F6" s="244"/>
      <c r="G6" s="244"/>
      <c r="H6" s="244"/>
      <c r="I6" s="244"/>
      <c r="J6" s="244"/>
    </row>
    <row r="7" spans="1:10" s="106" customFormat="1">
      <c r="B7" s="126"/>
      <c r="C7" s="126"/>
      <c r="D7" s="126"/>
      <c r="E7" s="244"/>
      <c r="G7" s="240"/>
      <c r="H7" s="240"/>
      <c r="I7" s="240"/>
      <c r="J7" s="240"/>
    </row>
    <row r="8" spans="1:10" s="106" customFormat="1">
      <c r="B8" s="126"/>
      <c r="C8" s="126"/>
      <c r="D8" s="126"/>
      <c r="E8" s="244"/>
      <c r="G8" s="240"/>
      <c r="H8" s="240"/>
      <c r="I8" s="240"/>
      <c r="J8" s="240"/>
    </row>
    <row r="9" spans="1:10" s="106" customFormat="1">
      <c r="B9" s="126"/>
      <c r="C9" s="126"/>
      <c r="D9" s="126"/>
      <c r="E9" s="244"/>
      <c r="G9" s="240"/>
      <c r="H9" s="240"/>
      <c r="I9" s="240"/>
      <c r="J9" s="240"/>
    </row>
    <row r="10" spans="1:10" s="106" customFormat="1">
      <c r="B10" s="126"/>
      <c r="C10" s="126"/>
      <c r="D10" s="126"/>
      <c r="E10" s="244"/>
      <c r="G10" s="240"/>
      <c r="H10" s="240"/>
      <c r="I10" s="240"/>
      <c r="J10" s="240"/>
    </row>
    <row r="11" spans="1:10" s="106" customFormat="1">
      <c r="B11" s="127"/>
      <c r="C11" s="127"/>
      <c r="D11" s="127"/>
      <c r="E11" s="244"/>
      <c r="G11" s="240"/>
      <c r="H11" s="240"/>
      <c r="I11" s="240"/>
      <c r="J11" s="240"/>
    </row>
    <row r="12" spans="1:10" s="106" customFormat="1">
      <c r="B12" s="128"/>
      <c r="C12" s="128"/>
      <c r="D12" s="128"/>
      <c r="E12" s="244"/>
      <c r="G12" s="240"/>
      <c r="H12" s="240"/>
      <c r="I12" s="240"/>
      <c r="J12" s="240"/>
    </row>
    <row r="13" spans="1:10" s="106" customFormat="1">
      <c r="B13" s="128"/>
      <c r="C13" s="128"/>
      <c r="D13" s="128"/>
      <c r="E13" s="244"/>
      <c r="G13" s="240"/>
      <c r="H13" s="240"/>
      <c r="I13" s="240"/>
      <c r="J13" s="240"/>
    </row>
    <row r="14" spans="1:10" s="106" customFormat="1">
      <c r="B14" s="126"/>
      <c r="C14" s="126"/>
      <c r="D14" s="126"/>
      <c r="E14" s="244"/>
      <c r="G14" s="240"/>
      <c r="H14" s="240"/>
      <c r="I14" s="240"/>
      <c r="J14" s="240"/>
    </row>
    <row r="15" spans="1:10" s="106" customFormat="1">
      <c r="B15" s="128"/>
      <c r="C15" s="128"/>
      <c r="D15" s="128"/>
      <c r="E15" s="244"/>
      <c r="G15" s="240"/>
      <c r="H15" s="240"/>
      <c r="I15" s="240"/>
      <c r="J15" s="240"/>
    </row>
    <row r="16" spans="1:10" s="106" customFormat="1">
      <c r="B16" s="128"/>
      <c r="C16" s="128"/>
      <c r="D16" s="128"/>
      <c r="E16" s="244"/>
      <c r="G16" s="240"/>
      <c r="H16" s="240"/>
      <c r="I16" s="240"/>
      <c r="J16" s="240"/>
    </row>
    <row r="17" spans="2:10" s="106" customFormat="1">
      <c r="B17" s="127"/>
      <c r="C17" s="127"/>
      <c r="D17" s="127"/>
      <c r="E17" s="244"/>
      <c r="G17" s="240"/>
      <c r="H17" s="240"/>
      <c r="I17" s="240"/>
      <c r="J17" s="240"/>
    </row>
    <row r="18" spans="2:10" s="106" customFormat="1">
      <c r="B18" s="105"/>
      <c r="C18" s="105"/>
      <c r="D18" s="105"/>
      <c r="E18" s="129"/>
      <c r="G18" s="240"/>
      <c r="H18" s="240"/>
      <c r="I18" s="240"/>
      <c r="J18" s="240"/>
    </row>
    <row r="19" spans="2:10" s="106" customFormat="1">
      <c r="B19" s="105"/>
      <c r="C19" s="105"/>
      <c r="D19" s="105"/>
      <c r="E19" s="129"/>
      <c r="G19" s="240"/>
      <c r="H19" s="240"/>
      <c r="I19" s="240"/>
      <c r="J19" s="240"/>
    </row>
    <row r="20" spans="2:10" s="106" customFormat="1">
      <c r="B20" s="130"/>
      <c r="C20" s="130"/>
      <c r="D20" s="130"/>
      <c r="E20" s="244"/>
      <c r="G20" s="240"/>
      <c r="H20" s="240"/>
      <c r="I20" s="240"/>
      <c r="J20" s="240"/>
    </row>
    <row r="21" spans="2:10" s="106" customFormat="1">
      <c r="B21" s="90"/>
      <c r="C21" s="90"/>
      <c r="D21" s="90"/>
      <c r="E21" s="131"/>
      <c r="G21" s="240"/>
      <c r="H21" s="240"/>
      <c r="I21" s="240"/>
      <c r="J21" s="240"/>
    </row>
    <row r="22" spans="2:10" s="106" customFormat="1">
      <c r="B22" s="90"/>
      <c r="C22" s="90"/>
      <c r="D22" s="90"/>
      <c r="E22" s="129"/>
      <c r="G22" s="240"/>
      <c r="H22" s="240"/>
      <c r="I22" s="240"/>
      <c r="J22" s="240"/>
    </row>
    <row r="23" spans="2:10" s="106" customFormat="1">
      <c r="B23" s="105"/>
      <c r="C23" s="105"/>
      <c r="D23" s="105"/>
      <c r="E23" s="129"/>
      <c r="G23" s="240"/>
      <c r="H23" s="240"/>
      <c r="I23" s="240"/>
      <c r="J23" s="240"/>
    </row>
    <row r="24" spans="2:10" s="106" customFormat="1">
      <c r="B24" s="105"/>
      <c r="C24" s="105"/>
      <c r="D24" s="105"/>
      <c r="E24" s="244"/>
      <c r="G24" s="240"/>
      <c r="H24" s="240"/>
      <c r="I24" s="240"/>
      <c r="J24" s="240"/>
    </row>
    <row r="25" spans="2:10" s="106" customFormat="1">
      <c r="B25" s="105"/>
      <c r="C25" s="105"/>
      <c r="D25" s="105"/>
      <c r="E25" s="107"/>
      <c r="G25" s="240"/>
      <c r="H25" s="240"/>
      <c r="I25" s="240"/>
      <c r="J25" s="240"/>
    </row>
    <row r="26" spans="2:10" s="106" customFormat="1">
      <c r="B26" s="105"/>
      <c r="C26" s="105"/>
      <c r="D26" s="105"/>
      <c r="E26" s="244"/>
      <c r="G26" s="240"/>
      <c r="H26" s="240"/>
      <c r="I26" s="240"/>
      <c r="J26" s="240"/>
    </row>
    <row r="27" spans="2:10" s="106" customFormat="1">
      <c r="B27" s="105"/>
      <c r="C27" s="105"/>
      <c r="D27" s="105"/>
      <c r="E27" s="244"/>
      <c r="G27" s="240"/>
      <c r="H27" s="240"/>
      <c r="I27" s="240"/>
      <c r="J27" s="240"/>
    </row>
    <row r="28" spans="2:10" s="106" customFormat="1">
      <c r="B28" s="105"/>
      <c r="C28" s="105"/>
      <c r="D28" s="105"/>
      <c r="E28" s="244"/>
      <c r="G28" s="240"/>
      <c r="H28" s="240"/>
      <c r="I28" s="240"/>
      <c r="J28" s="240"/>
    </row>
    <row r="29" spans="2:10" s="106" customFormat="1">
      <c r="B29" s="130"/>
      <c r="C29" s="130"/>
      <c r="D29" s="130"/>
      <c r="E29" s="131"/>
      <c r="G29" s="240"/>
      <c r="H29" s="240"/>
      <c r="I29" s="240"/>
      <c r="J29" s="240"/>
    </row>
    <row r="30" spans="2:10" s="125" customFormat="1">
      <c r="B30" s="132"/>
      <c r="C30" s="132"/>
      <c r="D30" s="132"/>
    </row>
    <row r="78" spans="5:5">
      <c r="E78" s="42"/>
    </row>
    <row r="79" spans="5:5">
      <c r="E79" s="42"/>
    </row>
    <row r="80" spans="5:5">
      <c r="E80" s="42"/>
    </row>
    <row r="81" spans="5:5">
      <c r="E81" s="42"/>
    </row>
    <row r="82" spans="5:5">
      <c r="E82" s="42"/>
    </row>
    <row r="83" spans="5:5">
      <c r="E83" s="42"/>
    </row>
    <row r="84" spans="5:5">
      <c r="E84" s="42"/>
    </row>
    <row r="85" spans="5:5">
      <c r="E85" s="42"/>
    </row>
    <row r="86" spans="5:5">
      <c r="E86" s="42"/>
    </row>
    <row r="87" spans="5:5">
      <c r="E87" s="42"/>
    </row>
    <row r="88" spans="5:5">
      <c r="E88" s="42"/>
    </row>
    <row r="89" spans="5:5">
      <c r="E89" s="42"/>
    </row>
    <row r="90" spans="5:5">
      <c r="E90" s="42"/>
    </row>
    <row r="91" spans="5:5">
      <c r="E91" s="42"/>
    </row>
    <row r="92" spans="5:5">
      <c r="E92" s="42"/>
    </row>
    <row r="93" spans="5:5">
      <c r="E93" s="42"/>
    </row>
    <row r="94" spans="5:5">
      <c r="E94" s="42"/>
    </row>
    <row r="95" spans="5:5">
      <c r="E95" s="42"/>
    </row>
    <row r="96" spans="5:5">
      <c r="E96" s="42"/>
    </row>
    <row r="97" spans="5:5">
      <c r="E97" s="42"/>
    </row>
    <row r="98" spans="5:5">
      <c r="E98" s="42"/>
    </row>
    <row r="99" spans="5:5">
      <c r="E99" s="42"/>
    </row>
    <row r="100" spans="5:5">
      <c r="E100" s="42"/>
    </row>
    <row r="101" spans="5:5">
      <c r="E101" s="42"/>
    </row>
    <row r="102" spans="5:5">
      <c r="E102" s="42"/>
    </row>
    <row r="103" spans="5:5">
      <c r="E103" s="42"/>
    </row>
    <row r="104" spans="5:5">
      <c r="E104" s="42"/>
    </row>
    <row r="105" spans="5:5">
      <c r="E105" s="42"/>
    </row>
    <row r="106" spans="5:5">
      <c r="E106" s="42"/>
    </row>
    <row r="107" spans="5:5">
      <c r="E107" s="42"/>
    </row>
    <row r="108" spans="5:5">
      <c r="E108" s="42"/>
    </row>
    <row r="109" spans="5:5">
      <c r="E109" s="42"/>
    </row>
    <row r="110" spans="5:5">
      <c r="E110" s="42"/>
    </row>
    <row r="111" spans="5:5">
      <c r="E111" s="42"/>
    </row>
    <row r="112" spans="5:5">
      <c r="E112" s="42"/>
    </row>
    <row r="113" spans="5:5">
      <c r="E113" s="42"/>
    </row>
    <row r="114" spans="5:5">
      <c r="E114" s="42"/>
    </row>
    <row r="115" spans="5:5">
      <c r="E115" s="42"/>
    </row>
    <row r="116" spans="5:5">
      <c r="E116" s="42"/>
    </row>
    <row r="117" spans="5:5">
      <c r="E117" s="42"/>
    </row>
    <row r="118" spans="5:5">
      <c r="E118" s="42"/>
    </row>
    <row r="119" spans="5:5">
      <c r="E119" s="42"/>
    </row>
    <row r="120" spans="5:5">
      <c r="E120" s="42"/>
    </row>
    <row r="121" spans="5:5">
      <c r="E121" s="42"/>
    </row>
    <row r="122" spans="5:5">
      <c r="E122" s="42"/>
    </row>
    <row r="123" spans="5:5">
      <c r="E123" s="42"/>
    </row>
    <row r="124" spans="5:5">
      <c r="E124" s="42"/>
    </row>
    <row r="125" spans="5:5">
      <c r="E125" s="42"/>
    </row>
    <row r="126" spans="5:5">
      <c r="E126" s="42"/>
    </row>
    <row r="127" spans="5:5">
      <c r="E127" s="42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22"/>
    <pageSetUpPr fitToPage="1"/>
  </sheetPr>
  <dimension ref="A1:S6"/>
  <sheetViews>
    <sheetView view="pageBreakPreview" zoomScaleNormal="100" zoomScaleSheetLayoutView="100" workbookViewId="0">
      <pane xSplit="3" ySplit="3" topLeftCell="D4" activePane="bottomRight" state="frozen"/>
      <selection activeCell="AG12" sqref="AG12"/>
      <selection pane="topRight" activeCell="AG12" sqref="AG12"/>
      <selection pane="bottomLeft" activeCell="AG12" sqref="AG12"/>
      <selection pane="bottomRight" activeCell="N46" sqref="N46"/>
    </sheetView>
  </sheetViews>
  <sheetFormatPr defaultColWidth="9.140625" defaultRowHeight="12.75"/>
  <cols>
    <col min="1" max="1" width="2.140625" style="8" customWidth="1"/>
    <col min="2" max="2" width="28.7109375" style="8" bestFit="1" customWidth="1"/>
    <col min="3" max="3" width="9.5703125" style="8" bestFit="1" customWidth="1"/>
    <col min="4" max="16384" width="9.140625" style="8"/>
  </cols>
  <sheetData>
    <row r="1" spans="1:19" ht="13.5" thickBot="1"/>
    <row r="2" spans="1:19" ht="13.5" thickBot="1">
      <c r="B2" s="842" t="s">
        <v>243</v>
      </c>
      <c r="C2" s="843"/>
      <c r="D2" s="838">
        <v>2022</v>
      </c>
      <c r="E2" s="839"/>
      <c r="F2" s="839"/>
      <c r="G2" s="839"/>
      <c r="H2" s="840"/>
      <c r="I2" s="493">
        <v>2023</v>
      </c>
      <c r="J2" s="494"/>
      <c r="K2" s="494"/>
      <c r="L2" s="495"/>
      <c r="M2" s="495"/>
      <c r="N2" s="415">
        <v>2024</v>
      </c>
      <c r="O2" s="415"/>
      <c r="P2" s="415"/>
      <c r="Q2" s="415"/>
      <c r="R2" s="415"/>
      <c r="S2" s="499">
        <v>2025</v>
      </c>
    </row>
    <row r="3" spans="1:19" ht="13.5" thickBot="1">
      <c r="B3" s="330" t="s">
        <v>276</v>
      </c>
      <c r="C3" s="252"/>
      <c r="D3" s="314" t="s">
        <v>52</v>
      </c>
      <c r="E3" s="314" t="s">
        <v>53</v>
      </c>
      <c r="F3" s="338" t="s">
        <v>54</v>
      </c>
      <c r="G3" s="346" t="s">
        <v>55</v>
      </c>
      <c r="H3" s="346" t="s">
        <v>56</v>
      </c>
      <c r="I3" s="237" t="s">
        <v>52</v>
      </c>
      <c r="J3" s="237" t="s">
        <v>53</v>
      </c>
      <c r="K3" s="237" t="s">
        <v>54</v>
      </c>
      <c r="L3" s="237" t="s">
        <v>55</v>
      </c>
      <c r="M3" s="237" t="s">
        <v>56</v>
      </c>
      <c r="N3" s="346" t="s">
        <v>52</v>
      </c>
      <c r="O3" s="346" t="s">
        <v>53</v>
      </c>
      <c r="P3" s="346" t="s">
        <v>54</v>
      </c>
      <c r="Q3" s="346" t="s">
        <v>55</v>
      </c>
      <c r="R3" s="346" t="s">
        <v>56</v>
      </c>
      <c r="S3" s="350" t="s">
        <v>302</v>
      </c>
    </row>
    <row r="4" spans="1:19">
      <c r="A4" s="841"/>
      <c r="B4" s="331"/>
      <c r="C4" s="332"/>
      <c r="D4" s="133"/>
      <c r="E4" s="133"/>
      <c r="F4" s="133"/>
      <c r="G4" s="133"/>
      <c r="H4" s="133"/>
      <c r="N4" s="675"/>
      <c r="O4" s="675"/>
      <c r="P4" s="675"/>
      <c r="Q4" s="675"/>
      <c r="R4" s="675"/>
    </row>
    <row r="5" spans="1:19">
      <c r="A5" s="841"/>
      <c r="B5" s="85" t="s">
        <v>233</v>
      </c>
      <c r="C5" s="134" t="s">
        <v>2</v>
      </c>
      <c r="D5" s="135">
        <v>72.599999999999994</v>
      </c>
      <c r="E5" s="135">
        <v>66.63</v>
      </c>
      <c r="F5" s="135">
        <v>59.43</v>
      </c>
      <c r="G5" s="135">
        <v>62.42</v>
      </c>
      <c r="H5" s="135">
        <v>68.55</v>
      </c>
      <c r="I5" s="136">
        <v>78.739999999999995</v>
      </c>
      <c r="J5" s="136">
        <v>80.98</v>
      </c>
      <c r="K5" s="136">
        <v>94.091947000000005</v>
      </c>
      <c r="L5" s="136">
        <v>92.823222000000001</v>
      </c>
      <c r="M5" s="136">
        <v>85.246637000000007</v>
      </c>
      <c r="N5" s="676">
        <v>90.747129000000001</v>
      </c>
      <c r="O5" s="676">
        <v>90.611710000000002</v>
      </c>
      <c r="P5" s="676">
        <v>89.214676999999995</v>
      </c>
      <c r="Q5" s="135">
        <v>99.646203</v>
      </c>
      <c r="R5" s="135">
        <v>92.565178000000003</v>
      </c>
      <c r="S5" s="136">
        <v>93.310322999999997</v>
      </c>
    </row>
    <row r="6" spans="1:19">
      <c r="B6" s="87" t="s">
        <v>275</v>
      </c>
      <c r="C6" s="137" t="s">
        <v>10</v>
      </c>
      <c r="D6" s="138">
        <v>0.03</v>
      </c>
      <c r="E6" s="138">
        <v>0.04</v>
      </c>
      <c r="F6" s="138">
        <v>0.04</v>
      </c>
      <c r="G6" s="138">
        <v>0.04</v>
      </c>
      <c r="H6" s="138">
        <v>0.04</v>
      </c>
      <c r="I6" s="136">
        <v>0.04</v>
      </c>
      <c r="J6" s="136">
        <v>0.04</v>
      </c>
      <c r="K6" s="136">
        <v>3.3425000000000003E-2</v>
      </c>
      <c r="L6" s="136">
        <v>3.4501999999999998E-2</v>
      </c>
      <c r="M6" s="136">
        <v>3.5485000000000003E-2</v>
      </c>
      <c r="N6" s="677">
        <v>3.5369999999999999E-2</v>
      </c>
      <c r="O6" s="677">
        <v>3.5569999999999997E-2</v>
      </c>
      <c r="P6" s="677">
        <v>3.5594000000000001E-2</v>
      </c>
      <c r="Q6" s="750">
        <v>3.3824E-2</v>
      </c>
      <c r="R6" s="135">
        <v>3.5115E-2</v>
      </c>
      <c r="S6" s="136">
        <v>3.5541999999999997E-2</v>
      </c>
    </row>
  </sheetData>
  <mergeCells count="3">
    <mergeCell ref="D2:H2"/>
    <mergeCell ref="A4:A5"/>
    <mergeCell ref="B2:C2"/>
  </mergeCells>
  <phoneticPr fontId="11" type="noConversion"/>
  <pageMargins left="0.75" right="0.75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Титульный лист</vt:lpstr>
      <vt:lpstr>Отчет о прибылях и убытках</vt:lpstr>
      <vt:lpstr>Отчет о финансовом положении</vt:lpstr>
      <vt:lpstr>Отчет о движении ден. средств</vt:lpstr>
      <vt:lpstr>Фин. и опер. данные</vt:lpstr>
      <vt:lpstr>Белоруссия</vt:lpstr>
      <vt:lpstr>Расчет финансовых показателей</vt:lpstr>
      <vt:lpstr>График выплаты долга</vt:lpstr>
      <vt:lpstr>Средние курсы валют</vt:lpstr>
      <vt:lpstr>Глоссарий</vt:lpstr>
      <vt:lpstr>Белоруссия!Область_печати</vt:lpstr>
      <vt:lpstr>Глоссарий!Область_печати</vt:lpstr>
      <vt:lpstr>'Отчет о прибылях и убытках'!Область_печати</vt:lpstr>
      <vt:lpstr>'Отчет о финансовом положении'!Область_печати</vt:lpstr>
      <vt:lpstr>'Расчет финансовых показателей'!Область_печати</vt:lpstr>
      <vt:lpstr>'Средние курсы валют'!Область_печати</vt:lpstr>
      <vt:lpstr>'Фин. и опер. данные'!Область_печати</vt:lpstr>
    </vt:vector>
  </TitlesOfParts>
  <Company>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</dc:creator>
  <cp:lastModifiedBy>Вильданов Шамиль</cp:lastModifiedBy>
  <cp:lastPrinted>2020-05-01T11:54:36Z</cp:lastPrinted>
  <dcterms:created xsi:type="dcterms:W3CDTF">2008-08-20T10:23:08Z</dcterms:created>
  <dcterms:modified xsi:type="dcterms:W3CDTF">2025-05-20T10:05:26Z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